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<sst xmlns="http://schemas.openxmlformats.org/spreadsheetml/2006/main" count="306" uniqueCount="96">
  <si>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</si>
  <si>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</si>
  <si>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</si>
  <si>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</si>
  <si>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</si>
  <si>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</si>
  <si>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</si>
  <si>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</si>
  <si>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</si>
  <si>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</si>
  <si>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</si>
  <si>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</si>
  <si>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</si>
  <si>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</si>
  <si>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</si>
  <si>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</si>
  <si>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</si>
  <si>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</si>
  <si>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</si>
  <si>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</si>
  <si>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</si>
  <si>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</si>
  <si>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</si>
  <si>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</si>
  <si>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</si>
  <si>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</si>
  <si>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</si>
  <si>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</si>
  <si>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</si>
  <si>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</si>
  <si>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</si>
  <si>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</si>
  <si>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</si>
  <si>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</si>
  <si>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</si>
  <si>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</si>
  <si>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</si>
  <si>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</si>
  <si>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</si>
  <si>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</si>
  <si>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</si>
  <si>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</si>
  <si>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</si>
  <si>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</si>
  <si>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</si>
  <si>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</si>
  <si>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</si>
  <si>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</si>
  <si>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</si>
  <si>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</si>
  <si>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</si>
  <si>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</si>
  <si>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</si>
  <si>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</si>
  <si>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</si>
  <si>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</si>
  <si>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</si>
  <si>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</si>
  <si>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</si>
  <si>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</si>
  <si>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</si>
  <si>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</si>
  <si>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КІНТО-Казначейський</t>
  </si>
  <si>
    <t>КІНТО-Голд</t>
  </si>
  <si>
    <t>Надбання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</si>
  <si>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</si>
  <si>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</si>
  <si>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</si>
  <si>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</si>
  <si>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</si>
  <si>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</si>
  <si>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</si>
  <si>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</si>
  <si>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</si>
  <si>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спец. банк. мет.</t>
  </si>
  <si>
    <t>ПрАТ "КІНТО"</t>
  </si>
  <si>
    <t>ТОВ "КУА "ОТП Капітал"</t>
  </si>
  <si>
    <t>ТОВ "КУА "Універ Менеджмент"</t>
  </si>
  <si>
    <t>ТОВ "КУА "АЛЬТУС АССЕТС АКТІВІТІС"</t>
  </si>
  <si>
    <t>ТОВ "КУА "ТАСК-?НВЕСТ"</t>
  </si>
  <si>
    <t>ТОВ "КУА "АРТ-КАП?ТАЛ МЕНЕДЖМЕНТ"</t>
  </si>
  <si>
    <t>ТАСК Універсал</t>
  </si>
  <si>
    <t>ТОВ КУА "ТАСК-Інвест"</t>
  </si>
  <si>
    <t>ТАСК Український Капітал</t>
  </si>
  <si>
    <t>спец.</t>
  </si>
  <si>
    <t>УНІВЕР.УА/Ярослав Мудрий: Фонд Акцiй</t>
  </si>
  <si>
    <t>Аргентум</t>
  </si>
  <si>
    <t>ТОВ "КУА ОЗОН"</t>
  </si>
  <si>
    <t>http://ozoncap.com/</t>
  </si>
  <si>
    <t>Платинум</t>
  </si>
  <si>
    <t>диверс.</t>
  </si>
  <si>
    <t>Аурум</t>
  </si>
  <si>
    <t>КІНТО-Класичний</t>
  </si>
  <si>
    <t>ВСІ</t>
  </si>
  <si>
    <t>ТОВ "КУА "Всесв?т"</t>
  </si>
  <si>
    <t>http://www.vseswit.com.ua/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</si>
</sst>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3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3" applyFont="1" applyFill="1" applyBorder="1" applyAlignment="1">
      <alignment vertical="center" wrapText="1"/>
      <protection/>
    </xf>
    <xf numFmtId="4" fontId="7" fillId="0" borderId="20" xfId="53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3" applyNumberFormat="1" applyFont="1" applyFill="1" applyBorder="1" applyAlignment="1">
      <alignment horizontal="center" vertical="center" wrapText="1"/>
      <protection/>
    </xf>
    <xf numFmtId="3" fontId="7" fillId="0" borderId="20" xfId="53" applyNumberFormat="1" applyFont="1" applyFill="1" applyBorder="1" applyAlignment="1">
      <alignment horizontal="center" vertical="center" wrapText="1"/>
      <protection/>
    </xf>
    <xf numFmtId="0" fontId="7" fillId="0" borderId="21" xfId="54" applyFont="1" applyFill="1" applyBorder="1" applyAlignment="1">
      <alignment vertical="center" wrapText="1"/>
      <protection/>
    </xf>
    <xf numFmtId="14" fontId="7" fillId="0" borderId="20" xfId="54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6" applyNumberFormat="1" applyFont="1" applyFill="1" applyBorder="1" applyAlignment="1">
      <alignment horizontal="right" vertical="center" wrapText="1" indent="1"/>
      <protection/>
    </xf>
    <xf numFmtId="3" fontId="49" fillId="0" borderId="28" xfId="56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3" applyNumberFormat="1" applyFont="1" applyFill="1" applyBorder="1" applyAlignment="1">
      <alignment horizontal="right" vertical="center" indent="1"/>
    </xf>
    <xf numFmtId="10" fontId="7" fillId="0" borderId="20" xfId="55" applyNumberFormat="1" applyFont="1" applyFill="1" applyBorder="1" applyAlignment="1">
      <alignment horizontal="right" vertical="center" wrapText="1" indent="1"/>
      <protection/>
    </xf>
    <xf numFmtId="10" fontId="7" fillId="0" borderId="22" xfId="57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5" applyNumberFormat="1" applyFont="1" applyFill="1" applyBorder="1" applyAlignment="1">
      <alignment horizontal="right" vertical="center" wrapText="1" indent="1"/>
      <protection/>
    </xf>
    <xf numFmtId="10" fontId="49" fillId="0" borderId="0" xfId="55" applyNumberFormat="1" applyFont="1" applyFill="1" applyBorder="1" applyAlignment="1">
      <alignment horizontal="center" vertical="center" wrapText="1"/>
      <protection/>
    </xf>
    <xf numFmtId="10" fontId="49" fillId="0" borderId="0" xfId="57" applyNumberFormat="1" applyFont="1" applyFill="1" applyBorder="1" applyAlignment="1">
      <alignment horizontal="center" vertical="center" wrapText="1"/>
      <protection/>
    </xf>
    <xf numFmtId="0" fontId="49" fillId="0" borderId="0" xfId="54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10" fontId="9" fillId="0" borderId="0" xfId="0" applyNumberFormat="1" applyFont="1" applyBorder="1" applyAlignment="1">
      <alignment horizontal="right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2" applyNumberFormat="1" applyFont="1" applyFill="1" applyBorder="1" applyAlignment="1">
      <alignment horizontal="right" vertical="center" indent="1"/>
    </xf>
    <xf numFmtId="10" fontId="7" fillId="0" borderId="22" xfId="55" applyNumberFormat="1" applyFont="1" applyFill="1" applyBorder="1" applyAlignment="1">
      <alignment horizontal="right" vertical="center" wrapText="1" indent="1"/>
      <protection/>
    </xf>
    <xf numFmtId="0" fontId="7" fillId="0" borderId="0" xfId="54" applyFont="1" applyFill="1" applyBorder="1" applyAlignment="1">
      <alignment vertical="center" wrapText="1"/>
      <protection/>
    </xf>
    <xf numFmtId="0" fontId="2" fillId="0" borderId="0" xfId="0" applyFont="1" applyAlignment="1">
      <alignment horizontal="right" vertical="center" indent="1"/>
    </xf>
    <xf numFmtId="0" fontId="7" fillId="0" borderId="21" xfId="54" applyFont="1" applyFill="1" applyBorder="1" applyAlignment="1">
      <alignment horizontal="center" vertical="center" wrapText="1"/>
      <protection/>
    </xf>
    <xf numFmtId="10" fontId="49" fillId="0" borderId="0" xfId="57" applyNumberFormat="1" applyFont="1" applyFill="1" applyBorder="1" applyAlignment="1">
      <alignment horizontal="right" vertical="center" wrapText="1" indent="1"/>
      <protection/>
    </xf>
    <xf numFmtId="0" fontId="2" fillId="0" borderId="35" xfId="62" applyNumberFormat="1" applyFont="1" applyFill="1" applyBorder="1" applyAlignment="1">
      <alignment horizontal="right" vertical="center" indent="1"/>
    </xf>
    <xf numFmtId="10" fontId="2" fillId="0" borderId="36" xfId="0" applyNumberFormat="1" applyFont="1" applyBorder="1" applyAlignment="1">
      <alignment vertical="center" wrapText="1"/>
    </xf>
    <xf numFmtId="10" fontId="2" fillId="0" borderId="0" xfId="0" applyNumberFormat="1" applyFont="1" applyBorder="1" applyAlignment="1">
      <alignment horizontal="right" vertical="center" wrapText="1" indent="1"/>
    </xf>
    <xf numFmtId="0" fontId="4" fillId="0" borderId="11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/>
    </xf>
    <xf numFmtId="0" fontId="49" fillId="0" borderId="38" xfId="56" applyFont="1" applyFill="1" applyBorder="1" applyAlignment="1">
      <alignment horizontal="center" vertical="center" wrapText="1"/>
      <protection/>
    </xf>
    <xf numFmtId="0" fontId="49" fillId="0" borderId="39" xfId="56" applyFont="1" applyFill="1" applyBorder="1" applyAlignment="1">
      <alignment horizontal="center" vertical="center" wrapText="1"/>
      <protection/>
    </xf>
    <xf numFmtId="0" fontId="4" fillId="0" borderId="40" xfId="0" applyFont="1" applyFill="1" applyBorder="1" applyAlignment="1">
      <alignment horizontal="left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4" fontId="1" fillId="0" borderId="43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5" xfId="0" applyNumberFormat="1" applyFont="1" applyBorder="1" applyAlignment="1">
      <alignment horizontal="center" vertical="center" wrapText="1"/>
    </xf>
    <xf numFmtId="4" fontId="1" fillId="0" borderId="46" xfId="0" applyNumberFormat="1" applyFont="1" applyBorder="1" applyAlignment="1">
      <alignment horizontal="center" vertical="center" wrapText="1"/>
    </xf>
    <xf numFmtId="0" fontId="49" fillId="0" borderId="37" xfId="56" applyFont="1" applyFill="1" applyBorder="1" applyAlignment="1">
      <alignment horizontal="center" vertical="center" wrapText="1"/>
      <protection/>
    </xf>
    <xf numFmtId="0" fontId="49" fillId="0" borderId="47" xfId="56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ідкр_1" xfId="53"/>
    <cellStyle name="Обычный_Відкр_2" xfId="54"/>
    <cellStyle name="Обычный_З_2_28.10" xfId="55"/>
    <cellStyle name="Обычный_Лист2" xfId="56"/>
    <cellStyle name="Обычный_Лист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Процентный 5" xfId="66"/>
    <cellStyle name="Процентный 6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6530553"/>
        <c:axId val="61904066"/>
      </c:barChart>
      <c:catAx>
        <c:axId val="66530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904066"/>
        <c:crosses val="autoZero"/>
        <c:auto val="0"/>
        <c:lblOffset val="0"/>
        <c:tickLblSkip val="1"/>
        <c:noMultiLvlLbl val="0"/>
      </c:catAx>
      <c:valAx>
        <c:axId val="61904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530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349027"/>
        <c:axId val="59488060"/>
      </c:barChart>
      <c:catAx>
        <c:axId val="51349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88060"/>
        <c:crosses val="autoZero"/>
        <c:auto val="0"/>
        <c:lblOffset val="0"/>
        <c:tickLblSkip val="1"/>
        <c:noMultiLvlLbl val="0"/>
      </c:catAx>
      <c:valAx>
        <c:axId val="59488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490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630493"/>
        <c:axId val="53803526"/>
      </c:barChart>
      <c:catAx>
        <c:axId val="65630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803526"/>
        <c:crosses val="autoZero"/>
        <c:auto val="0"/>
        <c:lblOffset val="0"/>
        <c:tickLblSkip val="1"/>
        <c:noMultiLvlLbl val="0"/>
      </c:catAx>
      <c:valAx>
        <c:axId val="53803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304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469687"/>
        <c:axId val="63118320"/>
      </c:barChart>
      <c:catAx>
        <c:axId val="14469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18320"/>
        <c:crosses val="autoZero"/>
        <c:auto val="0"/>
        <c:lblOffset val="0"/>
        <c:tickLblSkip val="1"/>
        <c:noMultiLvlLbl val="0"/>
      </c:catAx>
      <c:valAx>
        <c:axId val="6311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696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193969"/>
        <c:axId val="12310266"/>
      </c:barChart>
      <c:catAx>
        <c:axId val="31193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310266"/>
        <c:crosses val="autoZero"/>
        <c:auto val="0"/>
        <c:lblOffset val="0"/>
        <c:tickLblSkip val="1"/>
        <c:noMultiLvlLbl val="0"/>
      </c:catAx>
      <c:valAx>
        <c:axId val="1231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939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683531"/>
        <c:axId val="57607460"/>
      </c:barChart>
      <c:catAx>
        <c:axId val="43683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07460"/>
        <c:crosses val="autoZero"/>
        <c:auto val="0"/>
        <c:lblOffset val="0"/>
        <c:tickLblSkip val="1"/>
        <c:noMultiLvlLbl val="0"/>
      </c:catAx>
      <c:valAx>
        <c:axId val="57607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835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48705093"/>
        <c:axId val="35692654"/>
      </c:barChart>
      <c:catAx>
        <c:axId val="48705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692654"/>
        <c:crossesAt val="0"/>
        <c:auto val="0"/>
        <c:lblOffset val="0"/>
        <c:tickLblSkip val="1"/>
        <c:noMultiLvlLbl val="0"/>
      </c:catAx>
      <c:valAx>
        <c:axId val="35692654"/>
        <c:scaling>
          <c:orientation val="minMax"/>
          <c:max val="0.02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70509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2798431"/>
        <c:axId val="5423832"/>
      </c:barChart>
      <c:catAx>
        <c:axId val="52798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23832"/>
        <c:crosses val="autoZero"/>
        <c:auto val="0"/>
        <c:lblOffset val="0"/>
        <c:tickLblSkip val="1"/>
        <c:noMultiLvlLbl val="0"/>
      </c:catAx>
      <c:valAx>
        <c:axId val="5423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7984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8814489"/>
        <c:axId val="36677218"/>
      </c:barChart>
      <c:catAx>
        <c:axId val="48814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677218"/>
        <c:crosses val="autoZero"/>
        <c:auto val="0"/>
        <c:lblOffset val="0"/>
        <c:tickLblSkip val="52"/>
        <c:noMultiLvlLbl val="0"/>
      </c:catAx>
      <c:valAx>
        <c:axId val="3667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814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61659507"/>
        <c:axId val="18064652"/>
      </c:barChart>
      <c:catAx>
        <c:axId val="61659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064652"/>
        <c:crosses val="autoZero"/>
        <c:auto val="0"/>
        <c:lblOffset val="0"/>
        <c:tickLblSkip val="49"/>
        <c:noMultiLvlLbl val="0"/>
      </c:catAx>
      <c:valAx>
        <c:axId val="18064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659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364141"/>
        <c:axId val="53950678"/>
      </c:barChart>
      <c:catAx>
        <c:axId val="28364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950678"/>
        <c:crosses val="autoZero"/>
        <c:auto val="0"/>
        <c:lblOffset val="0"/>
        <c:tickLblSkip val="4"/>
        <c:noMultiLvlLbl val="0"/>
      </c:catAx>
      <c:valAx>
        <c:axId val="53950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3641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0265683"/>
        <c:axId val="48173420"/>
      </c:barChart>
      <c:catAx>
        <c:axId val="202656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173420"/>
        <c:crosses val="autoZero"/>
        <c:auto val="0"/>
        <c:lblOffset val="0"/>
        <c:tickLblSkip val="9"/>
        <c:noMultiLvlLbl val="0"/>
      </c:catAx>
      <c:valAx>
        <c:axId val="48173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656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794055"/>
        <c:axId val="7928768"/>
      </c:barChart>
      <c:catAx>
        <c:axId val="157940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928768"/>
        <c:crosses val="autoZero"/>
        <c:auto val="0"/>
        <c:lblOffset val="0"/>
        <c:tickLblSkip val="4"/>
        <c:noMultiLvlLbl val="0"/>
      </c:catAx>
      <c:valAx>
        <c:axId val="7928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7940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250049"/>
        <c:axId val="38250442"/>
      </c:barChart>
      <c:catAx>
        <c:axId val="4250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250442"/>
        <c:crosses val="autoZero"/>
        <c:auto val="0"/>
        <c:lblOffset val="0"/>
        <c:tickLblSkip val="52"/>
        <c:noMultiLvlLbl val="0"/>
      </c:catAx>
      <c:valAx>
        <c:axId val="38250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500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709659"/>
        <c:axId val="11278068"/>
      </c:barChart>
      <c:catAx>
        <c:axId val="8709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278068"/>
        <c:crosses val="autoZero"/>
        <c:auto val="0"/>
        <c:lblOffset val="0"/>
        <c:tickLblSkip val="4"/>
        <c:noMultiLvlLbl val="0"/>
      </c:catAx>
      <c:valAx>
        <c:axId val="11278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7096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393749"/>
        <c:axId val="41108286"/>
      </c:barChart>
      <c:catAx>
        <c:axId val="343937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108286"/>
        <c:crosses val="autoZero"/>
        <c:auto val="0"/>
        <c:lblOffset val="0"/>
        <c:tickLblSkip val="4"/>
        <c:noMultiLvlLbl val="0"/>
      </c:catAx>
      <c:valAx>
        <c:axId val="41108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3937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430255"/>
        <c:axId val="41436840"/>
      </c:barChart>
      <c:catAx>
        <c:axId val="34430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436840"/>
        <c:crosses val="autoZero"/>
        <c:auto val="0"/>
        <c:lblOffset val="0"/>
        <c:tickLblSkip val="4"/>
        <c:noMultiLvlLbl val="0"/>
      </c:catAx>
      <c:valAx>
        <c:axId val="41436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430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387241"/>
        <c:axId val="940850"/>
      </c:barChart>
      <c:catAx>
        <c:axId val="37387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40850"/>
        <c:crosses val="autoZero"/>
        <c:auto val="0"/>
        <c:lblOffset val="0"/>
        <c:tickLblSkip val="4"/>
        <c:noMultiLvlLbl val="0"/>
      </c:catAx>
      <c:valAx>
        <c:axId val="940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3872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467651"/>
        <c:axId val="9099996"/>
      </c:barChart>
      <c:catAx>
        <c:axId val="84676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099996"/>
        <c:crosses val="autoZero"/>
        <c:auto val="0"/>
        <c:lblOffset val="0"/>
        <c:tickLblSkip val="4"/>
        <c:noMultiLvlLbl val="0"/>
      </c:catAx>
      <c:valAx>
        <c:axId val="9099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4676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791101"/>
        <c:axId val="66011046"/>
      </c:barChart>
      <c:catAx>
        <c:axId val="14791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011046"/>
        <c:crosses val="autoZero"/>
        <c:auto val="0"/>
        <c:lblOffset val="0"/>
        <c:tickLblSkip val="4"/>
        <c:noMultiLvlLbl val="0"/>
      </c:catAx>
      <c:valAx>
        <c:axId val="6601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7911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228503"/>
        <c:axId val="45294480"/>
      </c:barChart>
      <c:catAx>
        <c:axId val="57228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294480"/>
        <c:crosses val="autoZero"/>
        <c:auto val="0"/>
        <c:lblOffset val="0"/>
        <c:tickLblSkip val="4"/>
        <c:noMultiLvlLbl val="0"/>
      </c:catAx>
      <c:valAx>
        <c:axId val="45294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228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97137"/>
        <c:axId val="44974234"/>
      </c:barChart>
      <c:catAx>
        <c:axId val="4997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974234"/>
        <c:crosses val="autoZero"/>
        <c:auto val="0"/>
        <c:lblOffset val="0"/>
        <c:tickLblSkip val="4"/>
        <c:noMultiLvlLbl val="0"/>
      </c:catAx>
      <c:valAx>
        <c:axId val="4497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971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0907597"/>
        <c:axId val="9732918"/>
      </c:barChart>
      <c:catAx>
        <c:axId val="309075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732918"/>
        <c:crosses val="autoZero"/>
        <c:auto val="0"/>
        <c:lblOffset val="0"/>
        <c:tickLblSkip val="1"/>
        <c:noMultiLvlLbl val="0"/>
      </c:catAx>
      <c:valAx>
        <c:axId val="9732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075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675"/>
          <c:w val="0.9985"/>
          <c:h val="0.87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2114923"/>
        <c:axId val="19034308"/>
      </c:barChart>
      <c:catAx>
        <c:axId val="2114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34308"/>
        <c:crosses val="autoZero"/>
        <c:auto val="0"/>
        <c:lblOffset val="0"/>
        <c:tickLblSkip val="1"/>
        <c:noMultiLvlLbl val="0"/>
      </c:catAx>
      <c:valAx>
        <c:axId val="19034308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1492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7091045"/>
        <c:axId val="65383950"/>
      </c:barChart>
      <c:catAx>
        <c:axId val="37091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383950"/>
        <c:crosses val="autoZero"/>
        <c:auto val="0"/>
        <c:lblOffset val="0"/>
        <c:tickLblSkip val="1"/>
        <c:noMultiLvlLbl val="0"/>
      </c:catAx>
      <c:valAx>
        <c:axId val="65383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0910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51584639"/>
        <c:axId val="61608568"/>
      </c:barChart>
      <c:catAx>
        <c:axId val="51584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608568"/>
        <c:crosses val="autoZero"/>
        <c:auto val="0"/>
        <c:lblOffset val="0"/>
        <c:tickLblSkip val="5"/>
        <c:noMultiLvlLbl val="0"/>
      </c:catAx>
      <c:valAx>
        <c:axId val="6160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5846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17606201"/>
        <c:axId val="24238082"/>
      </c:barChart>
      <c:catAx>
        <c:axId val="17606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238082"/>
        <c:crosses val="autoZero"/>
        <c:auto val="0"/>
        <c:lblOffset val="0"/>
        <c:tickLblSkip val="5"/>
        <c:noMultiLvlLbl val="0"/>
      </c:catAx>
      <c:valAx>
        <c:axId val="24238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606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816147"/>
        <c:axId val="17127596"/>
      </c:barChart>
      <c:catAx>
        <c:axId val="16816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127596"/>
        <c:crosses val="autoZero"/>
        <c:auto val="0"/>
        <c:lblOffset val="0"/>
        <c:tickLblSkip val="1"/>
        <c:noMultiLvlLbl val="0"/>
      </c:catAx>
      <c:valAx>
        <c:axId val="1712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8161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930637"/>
        <c:axId val="45158006"/>
      </c:barChart>
      <c:catAx>
        <c:axId val="19930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158006"/>
        <c:crosses val="autoZero"/>
        <c:auto val="0"/>
        <c:lblOffset val="0"/>
        <c:tickLblSkip val="1"/>
        <c:noMultiLvlLbl val="0"/>
      </c:catAx>
      <c:valAx>
        <c:axId val="45158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306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68871"/>
        <c:axId val="33919840"/>
      </c:barChart>
      <c:catAx>
        <c:axId val="3768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919840"/>
        <c:crosses val="autoZero"/>
        <c:auto val="0"/>
        <c:lblOffset val="0"/>
        <c:tickLblSkip val="1"/>
        <c:noMultiLvlLbl val="0"/>
      </c:catAx>
      <c:valAx>
        <c:axId val="33919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688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843105"/>
        <c:axId val="63152490"/>
      </c:barChart>
      <c:catAx>
        <c:axId val="36843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152490"/>
        <c:crosses val="autoZero"/>
        <c:auto val="0"/>
        <c:lblOffset val="0"/>
        <c:tickLblSkip val="1"/>
        <c:noMultiLvlLbl val="0"/>
      </c:catAx>
      <c:valAx>
        <c:axId val="63152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8431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501499"/>
        <c:axId val="15078036"/>
      </c:barChart>
      <c:catAx>
        <c:axId val="315014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078036"/>
        <c:crosses val="autoZero"/>
        <c:auto val="0"/>
        <c:lblOffset val="0"/>
        <c:tickLblSkip val="1"/>
        <c:noMultiLvlLbl val="0"/>
      </c:catAx>
      <c:valAx>
        <c:axId val="1507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5014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84597"/>
        <c:axId val="13361374"/>
      </c:barChart>
      <c:catAx>
        <c:axId val="14845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361374"/>
        <c:crosses val="autoZero"/>
        <c:auto val="0"/>
        <c:lblOffset val="0"/>
        <c:tickLblSkip val="1"/>
        <c:noMultiLvlLbl val="0"/>
      </c:catAx>
      <c:valAx>
        <c:axId val="13361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845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487399"/>
        <c:axId val="50168864"/>
      </c:barChart>
      <c:catAx>
        <c:axId val="20487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168864"/>
        <c:crosses val="autoZero"/>
        <c:auto val="0"/>
        <c:lblOffset val="0"/>
        <c:tickLblSkip val="1"/>
        <c:noMultiLvlLbl val="0"/>
      </c:catAx>
      <c:valAx>
        <c:axId val="50168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873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143503"/>
        <c:axId val="8529480"/>
      </c:barChart>
      <c:catAx>
        <c:axId val="53143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529480"/>
        <c:crosses val="autoZero"/>
        <c:auto val="0"/>
        <c:lblOffset val="0"/>
        <c:tickLblSkip val="1"/>
        <c:noMultiLvlLbl val="0"/>
      </c:catAx>
      <c:valAx>
        <c:axId val="8529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143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656457"/>
        <c:axId val="19799250"/>
      </c:barChart>
      <c:catAx>
        <c:axId val="96564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799250"/>
        <c:crosses val="autoZero"/>
        <c:auto val="0"/>
        <c:lblOffset val="0"/>
        <c:tickLblSkip val="1"/>
        <c:noMultiLvlLbl val="0"/>
      </c:catAx>
      <c:valAx>
        <c:axId val="1979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6564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975523"/>
        <c:axId val="60235388"/>
      </c:barChart>
      <c:catAx>
        <c:axId val="43975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235388"/>
        <c:crosses val="autoZero"/>
        <c:auto val="0"/>
        <c:lblOffset val="0"/>
        <c:tickLblSkip val="1"/>
        <c:noMultiLvlLbl val="0"/>
      </c:catAx>
      <c:valAx>
        <c:axId val="60235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9755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47581"/>
        <c:axId val="47228230"/>
      </c:barChart>
      <c:catAx>
        <c:axId val="5247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228230"/>
        <c:crosses val="autoZero"/>
        <c:auto val="0"/>
        <c:lblOffset val="0"/>
        <c:tickLblSkip val="1"/>
        <c:noMultiLvlLbl val="0"/>
      </c:catAx>
      <c:valAx>
        <c:axId val="47228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475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400887"/>
        <c:axId val="281392"/>
      </c:barChart>
      <c:catAx>
        <c:axId val="22400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1392"/>
        <c:crosses val="autoZero"/>
        <c:auto val="0"/>
        <c:lblOffset val="0"/>
        <c:tickLblSkip val="1"/>
        <c:noMultiLvlLbl val="0"/>
      </c:catAx>
      <c:valAx>
        <c:axId val="281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4008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2532529"/>
        <c:axId val="22792762"/>
      </c:barChart>
      <c:catAx>
        <c:axId val="2532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792762"/>
        <c:crosses val="autoZero"/>
        <c:auto val="0"/>
        <c:lblOffset val="0"/>
        <c:tickLblSkip val="1"/>
        <c:noMultiLvlLbl val="0"/>
      </c:catAx>
      <c:valAx>
        <c:axId val="22792762"/>
        <c:scaling>
          <c:orientation val="minMax"/>
          <c:max val="0.03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2529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866593"/>
        <c:axId val="37146154"/>
      </c:barChart>
      <c:catAx>
        <c:axId val="48866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146154"/>
        <c:crosses val="autoZero"/>
        <c:auto val="0"/>
        <c:lblOffset val="0"/>
        <c:tickLblSkip val="1"/>
        <c:noMultiLvlLbl val="0"/>
      </c:catAx>
      <c:valAx>
        <c:axId val="37146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665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65879931"/>
        <c:axId val="56048468"/>
      </c:barChart>
      <c:catAx>
        <c:axId val="65879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048468"/>
        <c:crosses val="autoZero"/>
        <c:auto val="0"/>
        <c:lblOffset val="0"/>
        <c:tickLblSkip val="1"/>
        <c:noMultiLvlLbl val="0"/>
      </c:catAx>
      <c:valAx>
        <c:axId val="56048468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799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674165"/>
        <c:axId val="43632030"/>
      </c:barChart>
      <c:catAx>
        <c:axId val="34674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632030"/>
        <c:crosses val="autoZero"/>
        <c:auto val="0"/>
        <c:lblOffset val="0"/>
        <c:tickLblSkip val="1"/>
        <c:noMultiLvlLbl val="0"/>
      </c:catAx>
      <c:valAx>
        <c:axId val="43632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41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143951"/>
        <c:axId val="44533512"/>
      </c:barChart>
      <c:catAx>
        <c:axId val="571439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533512"/>
        <c:crosses val="autoZero"/>
        <c:auto val="0"/>
        <c:lblOffset val="0"/>
        <c:tickLblSkip val="1"/>
        <c:noMultiLvlLbl val="0"/>
      </c:catAx>
      <c:valAx>
        <c:axId val="4453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439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257289"/>
        <c:axId val="50444690"/>
      </c:barChart>
      <c:catAx>
        <c:axId val="65257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44690"/>
        <c:crosses val="autoZero"/>
        <c:auto val="0"/>
        <c:lblOffset val="0"/>
        <c:tickLblSkip val="1"/>
        <c:noMultiLvlLbl val="0"/>
      </c:catAx>
      <c:valAx>
        <c:axId val="50444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57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4" t="s">
        <v>50</v>
      </c>
      <c r="B1" s="94"/>
      <c r="C1" s="94"/>
      <c r="D1" s="94"/>
      <c r="E1" s="94"/>
      <c r="F1" s="94"/>
      <c r="G1" s="94"/>
      <c r="H1" s="94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47</v>
      </c>
      <c r="C3" s="43">
        <v>92417589.62</v>
      </c>
      <c r="D3" s="87">
        <v>18411</v>
      </c>
      <c r="E3" s="43">
        <v>5019.69</v>
      </c>
      <c r="F3" s="40">
        <v>1000</v>
      </c>
      <c r="G3" s="42" t="s">
        <v>76</v>
      </c>
      <c r="H3" s="44" t="s">
        <v>73</v>
      </c>
    </row>
    <row r="4" spans="1:8" ht="14.25">
      <c r="A4" s="41">
        <v>2</v>
      </c>
      <c r="B4" s="42" t="s">
        <v>92</v>
      </c>
      <c r="C4" s="43">
        <v>31092106.61</v>
      </c>
      <c r="D4" s="87">
        <v>44762</v>
      </c>
      <c r="E4" s="43">
        <v>694.6094</v>
      </c>
      <c r="F4" s="40">
        <v>100</v>
      </c>
      <c r="G4" s="42" t="s">
        <v>57</v>
      </c>
      <c r="H4" s="44" t="s">
        <v>26</v>
      </c>
    </row>
    <row r="5" spans="1:8" ht="14.25" customHeight="1">
      <c r="A5" s="41">
        <v>3</v>
      </c>
      <c r="B5" s="42" t="s">
        <v>48</v>
      </c>
      <c r="C5" s="43">
        <v>13992104.45</v>
      </c>
      <c r="D5" s="87">
        <v>7358862</v>
      </c>
      <c r="E5" s="43">
        <v>1.9</v>
      </c>
      <c r="F5" s="40">
        <v>1</v>
      </c>
      <c r="G5" s="42" t="s">
        <v>76</v>
      </c>
      <c r="H5" s="44" t="s">
        <v>73</v>
      </c>
    </row>
    <row r="6" spans="1:8" ht="14.25">
      <c r="A6" s="41">
        <v>4</v>
      </c>
      <c r="B6" s="42" t="s">
        <v>85</v>
      </c>
      <c r="C6" s="43">
        <v>8327648.39</v>
      </c>
      <c r="D6" s="87">
        <v>9097</v>
      </c>
      <c r="E6" s="43">
        <v>915.428</v>
      </c>
      <c r="F6" s="40">
        <v>1000</v>
      </c>
      <c r="G6" s="42" t="s">
        <v>77</v>
      </c>
      <c r="H6" s="44" t="s">
        <v>70</v>
      </c>
    </row>
    <row r="7" spans="1:8" ht="14.25" customHeight="1">
      <c r="A7" s="41">
        <v>5</v>
      </c>
      <c r="B7" s="42" t="s">
        <v>65</v>
      </c>
      <c r="C7" s="43">
        <v>5137656.49</v>
      </c>
      <c r="D7" s="87">
        <v>1085</v>
      </c>
      <c r="E7" s="43">
        <v>4735.1673</v>
      </c>
      <c r="F7" s="40">
        <v>1000</v>
      </c>
      <c r="G7" s="42" t="s">
        <v>77</v>
      </c>
      <c r="H7" s="44" t="s">
        <v>70</v>
      </c>
    </row>
    <row r="8" spans="1:8" ht="14.25">
      <c r="A8" s="41">
        <v>6</v>
      </c>
      <c r="B8" s="42" t="s">
        <v>61</v>
      </c>
      <c r="C8" s="43">
        <v>4999206.66</v>
      </c>
      <c r="D8" s="87">
        <v>1256</v>
      </c>
      <c r="E8" s="43">
        <v>3980.26</v>
      </c>
      <c r="F8" s="40">
        <v>1000</v>
      </c>
      <c r="G8" s="42" t="s">
        <v>78</v>
      </c>
      <c r="H8" s="44" t="s">
        <v>72</v>
      </c>
    </row>
    <row r="9" spans="1:8" ht="14.25">
      <c r="A9" s="41">
        <v>7</v>
      </c>
      <c r="B9" s="42" t="s">
        <v>62</v>
      </c>
      <c r="C9" s="43">
        <v>4760360.88</v>
      </c>
      <c r="D9" s="87">
        <v>15657</v>
      </c>
      <c r="E9" s="43">
        <v>304.0404</v>
      </c>
      <c r="F9" s="40">
        <v>100</v>
      </c>
      <c r="G9" s="42" t="s">
        <v>57</v>
      </c>
      <c r="H9" s="44" t="s">
        <v>26</v>
      </c>
    </row>
    <row r="10" spans="1:8" ht="14.25">
      <c r="A10" s="41">
        <v>8</v>
      </c>
      <c r="B10" s="42" t="s">
        <v>42</v>
      </c>
      <c r="C10" s="43">
        <v>4677620.36</v>
      </c>
      <c r="D10" s="87">
        <v>3287</v>
      </c>
      <c r="E10" s="43">
        <v>1423.0667</v>
      </c>
      <c r="F10" s="40">
        <v>1000</v>
      </c>
      <c r="G10" s="42" t="s">
        <v>57</v>
      </c>
      <c r="H10" s="44" t="s">
        <v>26</v>
      </c>
    </row>
    <row r="11" spans="1:8" ht="14.25">
      <c r="A11" s="41">
        <v>9</v>
      </c>
      <c r="B11" s="42" t="s">
        <v>56</v>
      </c>
      <c r="C11" s="43">
        <v>4150160.7501</v>
      </c>
      <c r="D11" s="87">
        <v>2678</v>
      </c>
      <c r="E11" s="43">
        <v>1549.724</v>
      </c>
      <c r="F11" s="40">
        <v>1000</v>
      </c>
      <c r="G11" s="42" t="s">
        <v>58</v>
      </c>
      <c r="H11" s="44" t="s">
        <v>71</v>
      </c>
    </row>
    <row r="12" spans="1:8" ht="14.25">
      <c r="A12" s="41">
        <v>10</v>
      </c>
      <c r="B12" s="42" t="s">
        <v>93</v>
      </c>
      <c r="C12" s="43">
        <v>2233889.55</v>
      </c>
      <c r="D12" s="87">
        <v>1634</v>
      </c>
      <c r="E12" s="43">
        <v>1367.1295</v>
      </c>
      <c r="F12" s="40">
        <v>1000</v>
      </c>
      <c r="G12" s="42" t="s">
        <v>94</v>
      </c>
      <c r="H12" s="44" t="s">
        <v>95</v>
      </c>
    </row>
    <row r="13" spans="1:8" ht="14.25">
      <c r="A13" s="41">
        <v>11</v>
      </c>
      <c r="B13" s="42" t="s">
        <v>67</v>
      </c>
      <c r="C13" s="43">
        <v>1558292.93</v>
      </c>
      <c r="D13" s="87">
        <v>529</v>
      </c>
      <c r="E13" s="43">
        <v>2945.7333</v>
      </c>
      <c r="F13" s="40">
        <v>1000</v>
      </c>
      <c r="G13" s="42" t="s">
        <v>77</v>
      </c>
      <c r="H13" s="44" t="s">
        <v>70</v>
      </c>
    </row>
    <row r="14" spans="1:8" ht="14.25">
      <c r="A14" s="41">
        <v>12</v>
      </c>
      <c r="B14" s="42" t="s">
        <v>66</v>
      </c>
      <c r="C14" s="43">
        <v>1473471.35</v>
      </c>
      <c r="D14" s="87">
        <v>366</v>
      </c>
      <c r="E14" s="43">
        <v>4025.878</v>
      </c>
      <c r="F14" s="40">
        <v>1000</v>
      </c>
      <c r="G14" s="42" t="s">
        <v>77</v>
      </c>
      <c r="H14" s="44" t="s">
        <v>70</v>
      </c>
    </row>
    <row r="15" spans="1:8" ht="14.25">
      <c r="A15" s="41">
        <v>13</v>
      </c>
      <c r="B15" s="42" t="s">
        <v>86</v>
      </c>
      <c r="C15" s="43">
        <v>1356737.12</v>
      </c>
      <c r="D15" s="87">
        <v>22187</v>
      </c>
      <c r="E15" s="43">
        <v>61.15009</v>
      </c>
      <c r="F15" s="40">
        <v>100</v>
      </c>
      <c r="G15" s="42" t="s">
        <v>87</v>
      </c>
      <c r="H15" s="44" t="s">
        <v>88</v>
      </c>
    </row>
    <row r="16" spans="1:8" ht="14.25">
      <c r="A16" s="41">
        <v>14</v>
      </c>
      <c r="B16" s="42" t="s">
        <v>21</v>
      </c>
      <c r="C16" s="43">
        <v>1037245.3501</v>
      </c>
      <c r="D16" s="87">
        <v>953</v>
      </c>
      <c r="E16" s="43">
        <v>1088.4002</v>
      </c>
      <c r="F16" s="40">
        <v>1000</v>
      </c>
      <c r="G16" s="42" t="s">
        <v>79</v>
      </c>
      <c r="H16" s="44" t="s">
        <v>27</v>
      </c>
    </row>
    <row r="17" spans="1:8" ht="14.25">
      <c r="A17" s="41">
        <v>15</v>
      </c>
      <c r="B17" s="42" t="s">
        <v>64</v>
      </c>
      <c r="C17" s="43">
        <v>965995.99</v>
      </c>
      <c r="D17" s="87">
        <v>7881</v>
      </c>
      <c r="E17" s="43">
        <v>122.5728</v>
      </c>
      <c r="F17" s="40">
        <v>100</v>
      </c>
      <c r="G17" s="42" t="s">
        <v>80</v>
      </c>
      <c r="H17" s="44" t="s">
        <v>49</v>
      </c>
    </row>
    <row r="18" spans="1:8" ht="15.75" customHeight="1" thickBot="1">
      <c r="A18" s="95" t="s">
        <v>23</v>
      </c>
      <c r="B18" s="96"/>
      <c r="C18" s="58">
        <f>SUM(C3:C17)</f>
        <v>178180086.50020003</v>
      </c>
      <c r="D18" s="59">
        <f>SUM(D3:D17)</f>
        <v>7488645</v>
      </c>
      <c r="E18" s="57" t="s">
        <v>24</v>
      </c>
      <c r="F18" s="57" t="s">
        <v>24</v>
      </c>
      <c r="G18" s="57" t="s">
        <v>24</v>
      </c>
      <c r="H18" s="60" t="s">
        <v>24</v>
      </c>
    </row>
    <row r="19" spans="1:8" ht="15" customHeight="1" thickBot="1">
      <c r="A19" s="93" t="s">
        <v>39</v>
      </c>
      <c r="B19" s="93"/>
      <c r="C19" s="93"/>
      <c r="D19" s="93"/>
      <c r="E19" s="93"/>
      <c r="F19" s="93"/>
      <c r="G19" s="93"/>
      <c r="H19" s="93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4" t="s">
        <v>40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s="9" customFormat="1" ht="15.75" thickBot="1">
      <c r="A2" s="98" t="s">
        <v>22</v>
      </c>
      <c r="B2" s="102" t="s">
        <v>11</v>
      </c>
      <c r="C2" s="104" t="s">
        <v>12</v>
      </c>
      <c r="D2" s="106" t="s">
        <v>13</v>
      </c>
      <c r="E2" s="100" t="s">
        <v>14</v>
      </c>
      <c r="F2" s="101"/>
      <c r="G2" s="101"/>
      <c r="H2" s="101"/>
      <c r="I2" s="101"/>
      <c r="J2" s="101"/>
      <c r="K2" s="101"/>
      <c r="L2" s="101"/>
    </row>
    <row r="3" spans="1:12" s="10" customFormat="1" ht="64.5" customHeight="1" thickBot="1">
      <c r="A3" s="99"/>
      <c r="B3" s="103"/>
      <c r="C3" s="105"/>
      <c r="D3" s="107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54</v>
      </c>
      <c r="K3" s="4" t="s">
        <v>19</v>
      </c>
      <c r="L3" s="1" t="s">
        <v>44</v>
      </c>
    </row>
    <row r="4" spans="1:12" s="10" customFormat="1" ht="14.25" collapsed="1">
      <c r="A4" s="61">
        <v>1</v>
      </c>
      <c r="B4" s="47" t="s">
        <v>81</v>
      </c>
      <c r="C4" s="48">
        <v>38945</v>
      </c>
      <c r="D4" s="48">
        <v>39016</v>
      </c>
      <c r="E4" s="69">
        <v>-0.0007039791874507983</v>
      </c>
      <c r="F4" s="69" t="s">
        <v>55</v>
      </c>
      <c r="G4" s="69" t="s">
        <v>55</v>
      </c>
      <c r="H4" s="69">
        <v>-0.11477015181155326</v>
      </c>
      <c r="I4" s="69">
        <v>-0.09625844268813355</v>
      </c>
      <c r="J4" s="69">
        <v>-0.013043538960601286</v>
      </c>
      <c r="K4" s="70">
        <v>-0.7497427599999998</v>
      </c>
      <c r="L4" s="70">
        <v>-0.08643674207576368</v>
      </c>
    </row>
    <row r="5" spans="1:12" s="10" customFormat="1" ht="14.25">
      <c r="A5" s="78">
        <v>2</v>
      </c>
      <c r="B5" s="47" t="s">
        <v>68</v>
      </c>
      <c r="C5" s="48">
        <v>40555</v>
      </c>
      <c r="D5" s="48">
        <v>40626</v>
      </c>
      <c r="E5" s="69">
        <v>-0.010367962301179423</v>
      </c>
      <c r="F5" s="69">
        <v>-0.03461986867178224</v>
      </c>
      <c r="G5" s="69">
        <v>-0.04342781348117164</v>
      </c>
      <c r="H5" s="69">
        <v>-0.07785016007911538</v>
      </c>
      <c r="I5" s="69">
        <v>0.024359097443859223</v>
      </c>
      <c r="J5" s="69">
        <v>-0.024582341988205303</v>
      </c>
      <c r="K5" s="70">
        <v>-0.24565099999999918</v>
      </c>
      <c r="L5" s="70">
        <v>-0.025502358260761304</v>
      </c>
    </row>
    <row r="6" spans="1:12" s="10" customFormat="1" ht="14.25">
      <c r="A6" s="78">
        <v>3</v>
      </c>
      <c r="B6" s="47" t="s">
        <v>63</v>
      </c>
      <c r="C6" s="48">
        <v>41848</v>
      </c>
      <c r="D6" s="48">
        <v>42032</v>
      </c>
      <c r="E6" s="69">
        <v>0.02835777272435691</v>
      </c>
      <c r="F6" s="69">
        <v>0.02602455226959166</v>
      </c>
      <c r="G6" s="69">
        <v>0.05970028649085446</v>
      </c>
      <c r="H6" s="69">
        <v>0.10629927298383368</v>
      </c>
      <c r="I6" s="69">
        <v>0.004766926279805572</v>
      </c>
      <c r="J6" s="69">
        <v>0.07059260083862084</v>
      </c>
      <c r="K6" s="70">
        <v>0.44257000000000035</v>
      </c>
      <c r="L6" s="70">
        <v>0.05327011570553353</v>
      </c>
    </row>
    <row r="7" spans="1:12" s="10" customFormat="1" ht="14.25" customHeight="1" thickBot="1">
      <c r="A7" s="73"/>
      <c r="B7" s="77" t="s">
        <v>53</v>
      </c>
      <c r="C7" s="76" t="s">
        <v>24</v>
      </c>
      <c r="D7" s="76" t="s">
        <v>24</v>
      </c>
      <c r="E7" s="74">
        <f aca="true" t="shared" si="0" ref="E7:J7">AVERAGE(E4:E6)</f>
        <v>0.00576194374524223</v>
      </c>
      <c r="F7" s="74">
        <f t="shared" si="0"/>
        <v>-0.004297658201095289</v>
      </c>
      <c r="G7" s="74">
        <f t="shared" si="0"/>
        <v>0.00813623650484141</v>
      </c>
      <c r="H7" s="74">
        <f t="shared" si="0"/>
        <v>-0.028773679635611654</v>
      </c>
      <c r="I7" s="74">
        <f t="shared" si="0"/>
        <v>-0.02237747298815625</v>
      </c>
      <c r="J7" s="74">
        <f t="shared" si="0"/>
        <v>0.010988906629938086</v>
      </c>
      <c r="K7" s="76" t="s">
        <v>24</v>
      </c>
      <c r="L7" s="74">
        <f>AVERAGE(L4:L6)</f>
        <v>-0.019556328210330487</v>
      </c>
    </row>
    <row r="8" spans="1:12" s="9" customFormat="1" ht="14.25">
      <c r="A8" s="97" t="s">
        <v>43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s="9" customFormat="1" ht="14.2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08" t="s">
        <v>38</v>
      </c>
      <c r="B1" s="108"/>
      <c r="C1" s="108"/>
      <c r="D1" s="108"/>
      <c r="E1" s="108"/>
      <c r="F1" s="108"/>
      <c r="G1" s="108"/>
    </row>
    <row r="2" spans="1:7" s="11" customFormat="1" ht="15.75" thickBot="1">
      <c r="A2" s="98" t="s">
        <v>22</v>
      </c>
      <c r="B2" s="112" t="s">
        <v>11</v>
      </c>
      <c r="C2" s="109" t="s">
        <v>28</v>
      </c>
      <c r="D2" s="110"/>
      <c r="E2" s="111" t="s">
        <v>46</v>
      </c>
      <c r="F2" s="110"/>
      <c r="G2" s="114" t="s">
        <v>45</v>
      </c>
    </row>
    <row r="3" spans="1:7" s="11" customFormat="1" ht="15.75" thickBot="1">
      <c r="A3" s="99"/>
      <c r="B3" s="113"/>
      <c r="C3" s="29" t="s">
        <v>32</v>
      </c>
      <c r="D3" s="29" t="s">
        <v>30</v>
      </c>
      <c r="E3" s="29" t="s">
        <v>31</v>
      </c>
      <c r="F3" s="29" t="s">
        <v>30</v>
      </c>
      <c r="G3" s="115"/>
    </row>
    <row r="4" spans="1:7" ht="14.25">
      <c r="A4" s="62">
        <v>1</v>
      </c>
      <c r="B4" s="49" t="s">
        <v>63</v>
      </c>
      <c r="C4" s="30">
        <v>69.01389999999992</v>
      </c>
      <c r="D4" s="68">
        <v>0.02835491018279322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81</v>
      </c>
      <c r="C5" s="30">
        <v>-0.58</v>
      </c>
      <c r="D5" s="68">
        <v>-0.0007039464228300086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68</v>
      </c>
      <c r="C6" s="30">
        <v>-129.95463000000083</v>
      </c>
      <c r="D6" s="68">
        <v>-0.010368722913718771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23</v>
      </c>
      <c r="C7" s="54">
        <v>-61.52073000000091</v>
      </c>
      <c r="D7" s="67">
        <v>-0.003895889932351679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59</v>
      </c>
    </row>
    <row r="11" ht="14.25" hidden="1">
      <c r="A11" s="11" t="s">
        <v>60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5" sqref="B5:C6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7" t="s">
        <v>68</v>
      </c>
      <c r="C2" s="69">
        <v>-0.010367962301179423</v>
      </c>
      <c r="D2" s="21"/>
    </row>
    <row r="3" spans="1:4" ht="14.25">
      <c r="A3" s="21"/>
      <c r="B3" s="47" t="s">
        <v>81</v>
      </c>
      <c r="C3" s="69">
        <v>-0.0007039791874507983</v>
      </c>
      <c r="D3" s="21"/>
    </row>
    <row r="4" spans="1:4" ht="14.25">
      <c r="A4" s="21"/>
      <c r="B4" s="47" t="s">
        <v>63</v>
      </c>
      <c r="C4" s="69">
        <v>0.02835777272435691</v>
      </c>
      <c r="D4" s="21"/>
    </row>
    <row r="5" spans="2:3" ht="14.25">
      <c r="B5" s="86" t="s">
        <v>20</v>
      </c>
      <c r="C5" s="85">
        <v>0.004468594089055866</v>
      </c>
    </row>
    <row r="6" spans="2:3" ht="14.25">
      <c r="B6" s="79" t="s">
        <v>25</v>
      </c>
      <c r="C6" s="81">
        <v>0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4" t="s">
        <v>40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s="9" customFormat="1" ht="15.75" thickBot="1">
      <c r="A2" s="98" t="s">
        <v>22</v>
      </c>
      <c r="B2" s="102" t="s">
        <v>11</v>
      </c>
      <c r="C2" s="104" t="s">
        <v>12</v>
      </c>
      <c r="D2" s="106" t="s">
        <v>13</v>
      </c>
      <c r="E2" s="100" t="s">
        <v>14</v>
      </c>
      <c r="F2" s="101"/>
      <c r="G2" s="101"/>
      <c r="H2" s="101"/>
      <c r="I2" s="101"/>
      <c r="J2" s="101"/>
      <c r="K2" s="101"/>
      <c r="L2" s="101"/>
    </row>
    <row r="3" spans="1:12" s="10" customFormat="1" ht="64.5" customHeight="1" thickBot="1">
      <c r="A3" s="99"/>
      <c r="B3" s="103"/>
      <c r="C3" s="105"/>
      <c r="D3" s="107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54</v>
      </c>
      <c r="K3" s="4" t="s">
        <v>19</v>
      </c>
      <c r="L3" s="1" t="s">
        <v>44</v>
      </c>
    </row>
    <row r="4" spans="1:12" s="9" customFormat="1" ht="14.25" collapsed="1">
      <c r="A4" s="61">
        <v>1</v>
      </c>
      <c r="B4" s="47" t="s">
        <v>92</v>
      </c>
      <c r="C4" s="48">
        <v>38118</v>
      </c>
      <c r="D4" s="48">
        <v>38182</v>
      </c>
      <c r="E4" s="69">
        <v>-0.0005919247308830977</v>
      </c>
      <c r="F4" s="69">
        <v>-0.006781278495132659</v>
      </c>
      <c r="G4" s="69">
        <v>-0.04327121337627915</v>
      </c>
      <c r="H4" s="69">
        <v>-0.03262957832216895</v>
      </c>
      <c r="I4" s="69" t="s">
        <v>55</v>
      </c>
      <c r="J4" s="69">
        <v>-0.013951419097197881</v>
      </c>
      <c r="K4" s="69">
        <v>5.9460940000000075</v>
      </c>
      <c r="L4" s="70">
        <v>0.11635892631393108</v>
      </c>
    </row>
    <row r="5" spans="1:12" s="9" customFormat="1" ht="14.25" collapsed="1">
      <c r="A5" s="62">
        <v>2</v>
      </c>
      <c r="B5" s="47" t="s">
        <v>67</v>
      </c>
      <c r="C5" s="48">
        <v>38919</v>
      </c>
      <c r="D5" s="48">
        <v>39092</v>
      </c>
      <c r="E5" s="69">
        <v>-0.0024773378294786763</v>
      </c>
      <c r="F5" s="69">
        <v>-0.01401797742519606</v>
      </c>
      <c r="G5" s="69">
        <v>-0.0553082436917357</v>
      </c>
      <c r="H5" s="69">
        <v>-0.05613605559881185</v>
      </c>
      <c r="I5" s="69">
        <v>-0.0374658765709196</v>
      </c>
      <c r="J5" s="69">
        <v>-0.048919997050289266</v>
      </c>
      <c r="K5" s="69">
        <v>1.9457332999999952</v>
      </c>
      <c r="L5" s="70">
        <v>0.07409188532140654</v>
      </c>
    </row>
    <row r="6" spans="1:12" s="9" customFormat="1" ht="14.25" collapsed="1">
      <c r="A6" s="62">
        <v>3</v>
      </c>
      <c r="B6" s="47" t="s">
        <v>85</v>
      </c>
      <c r="C6" s="48">
        <v>38919</v>
      </c>
      <c r="D6" s="48">
        <v>39092</v>
      </c>
      <c r="E6" s="69">
        <v>-0.015273867906158922</v>
      </c>
      <c r="F6" s="69">
        <v>-0.02851673560619128</v>
      </c>
      <c r="G6" s="69">
        <v>0.018507588227996807</v>
      </c>
      <c r="H6" s="69">
        <v>0.04523571947845628</v>
      </c>
      <c r="I6" s="69">
        <v>0.08366091745746806</v>
      </c>
      <c r="J6" s="69">
        <v>-0.023496282007014146</v>
      </c>
      <c r="K6" s="69">
        <v>-0.08457199999999998</v>
      </c>
      <c r="L6" s="70">
        <v>-0.005829002818659834</v>
      </c>
    </row>
    <row r="7" spans="1:12" s="9" customFormat="1" ht="14.25">
      <c r="A7" s="62">
        <v>4</v>
      </c>
      <c r="B7" s="47" t="s">
        <v>47</v>
      </c>
      <c r="C7" s="48">
        <v>39413</v>
      </c>
      <c r="D7" s="48">
        <v>39589</v>
      </c>
      <c r="E7" s="69">
        <v>0.0034563409563390657</v>
      </c>
      <c r="F7" s="69">
        <v>0.006367370833192387</v>
      </c>
      <c r="G7" s="69">
        <v>0.021441420176137038</v>
      </c>
      <c r="H7" s="69" t="s">
        <v>55</v>
      </c>
      <c r="I7" s="69">
        <v>0.09963963766608086</v>
      </c>
      <c r="J7" s="69">
        <v>0.00932578101907966</v>
      </c>
      <c r="K7" s="69">
        <v>4.01969</v>
      </c>
      <c r="L7" s="70">
        <v>0.12446419427930255</v>
      </c>
    </row>
    <row r="8" spans="1:12" s="9" customFormat="1" ht="14.25" collapsed="1">
      <c r="A8" s="62">
        <v>5</v>
      </c>
      <c r="B8" s="47" t="s">
        <v>21</v>
      </c>
      <c r="C8" s="48">
        <v>39429</v>
      </c>
      <c r="D8" s="48">
        <v>39618</v>
      </c>
      <c r="E8" s="69">
        <v>0.001840020058889058</v>
      </c>
      <c r="F8" s="69">
        <v>0.00036029140221760514</v>
      </c>
      <c r="G8" s="69">
        <v>-0.0046347031065632205</v>
      </c>
      <c r="H8" s="69">
        <v>-0.018385605372506553</v>
      </c>
      <c r="I8" s="69">
        <v>-0.038020729960058786</v>
      </c>
      <c r="J8" s="69">
        <v>-0.0012526550441623874</v>
      </c>
      <c r="K8" s="69">
        <v>0.08840020000000126</v>
      </c>
      <c r="L8" s="70">
        <v>0.006214129461713291</v>
      </c>
    </row>
    <row r="9" spans="1:12" s="9" customFormat="1" ht="14.25" collapsed="1">
      <c r="A9" s="62">
        <v>6</v>
      </c>
      <c r="B9" s="47" t="s">
        <v>64</v>
      </c>
      <c r="C9" s="48">
        <v>39560</v>
      </c>
      <c r="D9" s="48">
        <v>39770</v>
      </c>
      <c r="E9" s="69">
        <v>-0.007742298986798568</v>
      </c>
      <c r="F9" s="69">
        <v>-0.022431638771341578</v>
      </c>
      <c r="G9" s="69">
        <v>-0.03804112384241154</v>
      </c>
      <c r="H9" s="69">
        <v>-0.00619925505159169</v>
      </c>
      <c r="I9" s="69">
        <v>-0.07503109634119354</v>
      </c>
      <c r="J9" s="69">
        <v>-0.01771392302809971</v>
      </c>
      <c r="K9" s="69">
        <v>0.22572799999999926</v>
      </c>
      <c r="L9" s="70">
        <v>0.015470852305487837</v>
      </c>
    </row>
    <row r="10" spans="1:12" s="9" customFormat="1" ht="14.25" collapsed="1">
      <c r="A10" s="62">
        <v>7</v>
      </c>
      <c r="B10" s="47" t="s">
        <v>42</v>
      </c>
      <c r="C10" s="48">
        <v>39884</v>
      </c>
      <c r="D10" s="48">
        <v>40001</v>
      </c>
      <c r="E10" s="69">
        <v>-0.005574392232133962</v>
      </c>
      <c r="F10" s="69">
        <v>-0.021256985511021287</v>
      </c>
      <c r="G10" s="69">
        <v>-0.03214067322173253</v>
      </c>
      <c r="H10" s="69">
        <v>-0.04121684967247474</v>
      </c>
      <c r="I10" s="69">
        <v>0.03001650221893426</v>
      </c>
      <c r="J10" s="69">
        <v>-0.019851788975922324</v>
      </c>
      <c r="K10" s="69">
        <v>0.4230666999999988</v>
      </c>
      <c r="L10" s="70">
        <v>0.02834060148127726</v>
      </c>
    </row>
    <row r="11" spans="1:12" s="9" customFormat="1" ht="14.25">
      <c r="A11" s="62">
        <v>8</v>
      </c>
      <c r="B11" s="47" t="s">
        <v>86</v>
      </c>
      <c r="C11" s="48">
        <v>40031</v>
      </c>
      <c r="D11" s="48">
        <v>40129</v>
      </c>
      <c r="E11" s="69">
        <v>-0.009142289550395977</v>
      </c>
      <c r="F11" s="69">
        <v>-0.023007305306332104</v>
      </c>
      <c r="G11" s="69">
        <v>-0.05058989875716702</v>
      </c>
      <c r="H11" s="69">
        <v>-0.08032420065777368</v>
      </c>
      <c r="I11" s="69" t="s">
        <v>55</v>
      </c>
      <c r="J11" s="69" t="s">
        <v>55</v>
      </c>
      <c r="K11" s="69">
        <v>-0.38849909999999954</v>
      </c>
      <c r="L11" s="70">
        <v>-0.03927943947606061</v>
      </c>
    </row>
    <row r="12" spans="1:12" s="9" customFormat="1" ht="14.25">
      <c r="A12" s="62">
        <v>9</v>
      </c>
      <c r="B12" s="47" t="s">
        <v>48</v>
      </c>
      <c r="C12" s="48">
        <v>40253</v>
      </c>
      <c r="D12" s="48">
        <v>40366</v>
      </c>
      <c r="E12" s="69">
        <v>-0.005235602094240788</v>
      </c>
      <c r="F12" s="69">
        <v>-0.020618556701030966</v>
      </c>
      <c r="G12" s="69">
        <v>-0.030612244897959218</v>
      </c>
      <c r="H12" s="69">
        <v>-0.05472636815920395</v>
      </c>
      <c r="I12" s="69">
        <v>0.0734463276836157</v>
      </c>
      <c r="J12" s="69">
        <v>-0.015544041450777257</v>
      </c>
      <c r="K12" s="69">
        <v>0.9</v>
      </c>
      <c r="L12" s="70">
        <v>0.0567676517330451</v>
      </c>
    </row>
    <row r="13" spans="1:12" s="9" customFormat="1" ht="14.25" collapsed="1">
      <c r="A13" s="62">
        <v>10</v>
      </c>
      <c r="B13" s="47" t="s">
        <v>56</v>
      </c>
      <c r="C13" s="48">
        <v>40114</v>
      </c>
      <c r="D13" s="48">
        <v>40401</v>
      </c>
      <c r="E13" s="69">
        <v>-0.014883502258987713</v>
      </c>
      <c r="F13" s="69">
        <v>-0.0476359035150955</v>
      </c>
      <c r="G13" s="69">
        <v>-0.1271864564324544</v>
      </c>
      <c r="H13" s="69">
        <v>-0.11939874793703753</v>
      </c>
      <c r="I13" s="69">
        <v>-0.11393913842427317</v>
      </c>
      <c r="J13" s="69">
        <v>-0.04092970390331241</v>
      </c>
      <c r="K13" s="69">
        <v>0.5497240000000001</v>
      </c>
      <c r="L13" s="70">
        <v>0.03872976425335595</v>
      </c>
    </row>
    <row r="14" spans="1:12" s="9" customFormat="1" ht="14.25" collapsed="1">
      <c r="A14" s="62">
        <v>11</v>
      </c>
      <c r="B14" s="47" t="s">
        <v>61</v>
      </c>
      <c r="C14" s="48">
        <v>40226</v>
      </c>
      <c r="D14" s="48">
        <v>40430</v>
      </c>
      <c r="E14" s="69">
        <v>0.0026980388205213313</v>
      </c>
      <c r="F14" s="69">
        <v>0.005530054037394372</v>
      </c>
      <c r="G14" s="69">
        <v>0.02301373524694661</v>
      </c>
      <c r="H14" s="69">
        <v>0.032707176586580955</v>
      </c>
      <c r="I14" s="69">
        <v>0.036785237976160845</v>
      </c>
      <c r="J14" s="69">
        <v>0.011111336916870718</v>
      </c>
      <c r="K14" s="69">
        <v>2.9802600000000004</v>
      </c>
      <c r="L14" s="70">
        <v>0.1282287094011343</v>
      </c>
    </row>
    <row r="15" spans="1:12" s="9" customFormat="1" ht="14.25">
      <c r="A15" s="62">
        <v>12</v>
      </c>
      <c r="B15" s="47" t="s">
        <v>66</v>
      </c>
      <c r="C15" s="48">
        <v>40427</v>
      </c>
      <c r="D15" s="48">
        <v>40543</v>
      </c>
      <c r="E15" s="69">
        <v>0.002748375982855711</v>
      </c>
      <c r="F15" s="69">
        <v>0.00023565630155730766</v>
      </c>
      <c r="G15" s="69">
        <v>0.010446947580938781</v>
      </c>
      <c r="H15" s="69">
        <v>0.026952608935337574</v>
      </c>
      <c r="I15" s="69">
        <v>0.04977209776670177</v>
      </c>
      <c r="J15" s="69">
        <v>0.0033984235300628107</v>
      </c>
      <c r="K15" s="69">
        <v>3.025878000000004</v>
      </c>
      <c r="L15" s="70">
        <v>0.13317665773944176</v>
      </c>
    </row>
    <row r="16" spans="1:12" s="9" customFormat="1" ht="14.25">
      <c r="A16" s="62">
        <v>13</v>
      </c>
      <c r="B16" s="47" t="s">
        <v>93</v>
      </c>
      <c r="C16" s="48">
        <v>40444</v>
      </c>
      <c r="D16" s="48">
        <v>40638</v>
      </c>
      <c r="E16" s="69">
        <v>0.007400115644768279</v>
      </c>
      <c r="F16" s="69">
        <v>0.006781396471619683</v>
      </c>
      <c r="G16" s="69">
        <v>0.038668542424146635</v>
      </c>
      <c r="H16" s="69">
        <v>0.027215938957745767</v>
      </c>
      <c r="I16" s="69">
        <v>-0.00967358738809665</v>
      </c>
      <c r="J16" s="69">
        <v>0.016299317069920827</v>
      </c>
      <c r="K16" s="69">
        <v>0.3671294999999992</v>
      </c>
      <c r="L16" s="70">
        <v>0.029160557856626745</v>
      </c>
    </row>
    <row r="17" spans="1:12" s="9" customFormat="1" ht="14.25">
      <c r="A17" s="62">
        <v>14</v>
      </c>
      <c r="B17" s="47" t="s">
        <v>65</v>
      </c>
      <c r="C17" s="48">
        <v>40427</v>
      </c>
      <c r="D17" s="48">
        <v>40708</v>
      </c>
      <c r="E17" s="69">
        <v>0.00351574139497024</v>
      </c>
      <c r="F17" s="69">
        <v>0.0014002824546908155</v>
      </c>
      <c r="G17" s="69">
        <v>0.002286741713523277</v>
      </c>
      <c r="H17" s="69">
        <v>0.025221950544994876</v>
      </c>
      <c r="I17" s="69">
        <v>0.06632316465390242</v>
      </c>
      <c r="J17" s="69">
        <v>0.005648102117054465</v>
      </c>
      <c r="K17" s="69">
        <v>3.7351672999999908</v>
      </c>
      <c r="L17" s="70">
        <v>0.15661350257419793</v>
      </c>
    </row>
    <row r="18" spans="1:12" s="9" customFormat="1" ht="14.25">
      <c r="A18" s="62">
        <v>15</v>
      </c>
      <c r="B18" s="47" t="s">
        <v>62</v>
      </c>
      <c r="C18" s="48">
        <v>41026</v>
      </c>
      <c r="D18" s="48">
        <v>41242</v>
      </c>
      <c r="E18" s="69">
        <v>0.011619770678969354</v>
      </c>
      <c r="F18" s="69">
        <v>0.00038924448074051377</v>
      </c>
      <c r="G18" s="69">
        <v>0.012190278471808647</v>
      </c>
      <c r="H18" s="69">
        <v>0.023573398976965976</v>
      </c>
      <c r="I18" s="69">
        <v>0.03644696194866781</v>
      </c>
      <c r="J18" s="69">
        <v>0.012318680857666742</v>
      </c>
      <c r="K18" s="69">
        <v>2.040403999999999</v>
      </c>
      <c r="L18" s="70">
        <v>0.12811200121170274</v>
      </c>
    </row>
    <row r="19" spans="1:12" ht="15.75" thickBot="1">
      <c r="A19" s="73"/>
      <c r="B19" s="77" t="s">
        <v>53</v>
      </c>
      <c r="C19" s="75" t="s">
        <v>24</v>
      </c>
      <c r="D19" s="75" t="s">
        <v>24</v>
      </c>
      <c r="E19" s="74">
        <f>AVERAGE(E4:E18)</f>
        <v>-0.001842854136784311</v>
      </c>
      <c r="F19" s="74">
        <f>AVERAGE(F4:F18)</f>
        <v>-0.010880139023328583</v>
      </c>
      <c r="G19" s="74">
        <f>AVERAGE(G4:G18)</f>
        <v>-0.017015286898987</v>
      </c>
      <c r="H19" s="74">
        <f>AVERAGE(H4:H18)</f>
        <v>-0.016293561949391966</v>
      </c>
      <c r="I19" s="74">
        <f>AVERAGE(I4:I18)</f>
        <v>0.015535416822076153</v>
      </c>
      <c r="J19" s="74">
        <f>AVERAGE(J4:J18)</f>
        <v>-0.008825583503294297</v>
      </c>
      <c r="K19" s="75" t="s">
        <v>24</v>
      </c>
      <c r="L19" s="74">
        <f>AVERAGE(L4:L18)</f>
        <v>0.06604139944252684</v>
      </c>
    </row>
    <row r="20" spans="1:12" s="9" customFormat="1" ht="14.25">
      <c r="A20" s="97" t="s">
        <v>43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08" t="s">
        <v>36</v>
      </c>
      <c r="B1" s="108"/>
      <c r="C1" s="108"/>
      <c r="D1" s="108"/>
      <c r="E1" s="108"/>
      <c r="F1" s="108"/>
      <c r="G1" s="108"/>
    </row>
    <row r="2" spans="1:7" ht="30.75" customHeight="1" thickBot="1">
      <c r="A2" s="98" t="s">
        <v>22</v>
      </c>
      <c r="B2" s="112" t="s">
        <v>11</v>
      </c>
      <c r="C2" s="109" t="s">
        <v>28</v>
      </c>
      <c r="D2" s="110"/>
      <c r="E2" s="111" t="s">
        <v>29</v>
      </c>
      <c r="F2" s="110"/>
      <c r="G2" s="114" t="s">
        <v>45</v>
      </c>
    </row>
    <row r="3" spans="1:7" ht="15.75" thickBot="1">
      <c r="A3" s="99"/>
      <c r="B3" s="113"/>
      <c r="C3" s="51" t="s">
        <v>32</v>
      </c>
      <c r="D3" s="29" t="s">
        <v>30</v>
      </c>
      <c r="E3" s="29" t="s">
        <v>31</v>
      </c>
      <c r="F3" s="29" t="s">
        <v>30</v>
      </c>
      <c r="G3" s="115"/>
    </row>
    <row r="4" spans="1:7" ht="14.25">
      <c r="A4" s="82">
        <v>1</v>
      </c>
      <c r="B4" s="80" t="s">
        <v>62</v>
      </c>
      <c r="C4" s="30">
        <v>54.679410000000146</v>
      </c>
      <c r="D4" s="68">
        <v>0.011619870649680874</v>
      </c>
      <c r="E4" s="31">
        <v>0</v>
      </c>
      <c r="F4" s="68">
        <v>0</v>
      </c>
      <c r="G4" s="50">
        <v>0</v>
      </c>
    </row>
    <row r="5" spans="1:7" ht="14.25">
      <c r="A5" s="83">
        <v>2</v>
      </c>
      <c r="B5" s="80" t="s">
        <v>65</v>
      </c>
      <c r="C5" s="30">
        <v>17.999390000000595</v>
      </c>
      <c r="D5" s="68">
        <v>0.003515741317909865</v>
      </c>
      <c r="E5" s="31">
        <v>0</v>
      </c>
      <c r="F5" s="68">
        <v>0</v>
      </c>
      <c r="G5" s="50">
        <v>0</v>
      </c>
    </row>
    <row r="6" spans="1:7" ht="14.25">
      <c r="A6" s="83">
        <v>3</v>
      </c>
      <c r="B6" s="80" t="s">
        <v>93</v>
      </c>
      <c r="C6" s="30">
        <v>16.40955999999959</v>
      </c>
      <c r="D6" s="68">
        <v>0.007400093833541014</v>
      </c>
      <c r="E6" s="31">
        <v>0</v>
      </c>
      <c r="F6" s="68">
        <v>0</v>
      </c>
      <c r="G6" s="50">
        <v>0</v>
      </c>
    </row>
    <row r="7" spans="1:7" ht="14.25">
      <c r="A7" s="83">
        <v>4</v>
      </c>
      <c r="B7" s="80" t="s">
        <v>61</v>
      </c>
      <c r="C7" s="30">
        <v>13.448500000000001</v>
      </c>
      <c r="D7" s="68">
        <v>0.0026973831398192007</v>
      </c>
      <c r="E7" s="31">
        <v>0</v>
      </c>
      <c r="F7" s="68">
        <v>0</v>
      </c>
      <c r="G7" s="50">
        <v>0</v>
      </c>
    </row>
    <row r="8" spans="1:7" ht="14.25">
      <c r="A8" s="83">
        <v>5</v>
      </c>
      <c r="B8" s="80" t="s">
        <v>66</v>
      </c>
      <c r="C8" s="30">
        <v>4.038550000000046</v>
      </c>
      <c r="D8" s="68">
        <v>0.002748373385975899</v>
      </c>
      <c r="E8" s="31">
        <v>0</v>
      </c>
      <c r="F8" s="68">
        <v>0</v>
      </c>
      <c r="G8" s="50">
        <v>0</v>
      </c>
    </row>
    <row r="9" spans="1:7" ht="14.25">
      <c r="A9" s="83">
        <v>6</v>
      </c>
      <c r="B9" s="80" t="s">
        <v>21</v>
      </c>
      <c r="C9" s="30">
        <v>1.9050500000000465</v>
      </c>
      <c r="D9" s="68">
        <v>0.001840023033794825</v>
      </c>
      <c r="E9" s="31">
        <v>0</v>
      </c>
      <c r="F9" s="68">
        <v>0</v>
      </c>
      <c r="G9" s="50">
        <v>0</v>
      </c>
    </row>
    <row r="10" spans="1:7" ht="14.25">
      <c r="A10" s="83">
        <v>7</v>
      </c>
      <c r="B10" s="80" t="s">
        <v>67</v>
      </c>
      <c r="C10" s="30">
        <v>-3.869969999999972</v>
      </c>
      <c r="D10" s="68">
        <v>-0.0024773152659047096</v>
      </c>
      <c r="E10" s="31">
        <v>0</v>
      </c>
      <c r="F10" s="68">
        <v>0</v>
      </c>
      <c r="G10" s="50">
        <v>0</v>
      </c>
    </row>
    <row r="11" spans="1:7" ht="14.25">
      <c r="A11" s="83">
        <v>8</v>
      </c>
      <c r="B11" s="80" t="s">
        <v>64</v>
      </c>
      <c r="C11" s="30">
        <v>-7.537430000000052</v>
      </c>
      <c r="D11" s="68">
        <v>-0.0077423433496510595</v>
      </c>
      <c r="E11" s="31">
        <v>0</v>
      </c>
      <c r="F11" s="68">
        <v>0</v>
      </c>
      <c r="G11" s="50">
        <v>0</v>
      </c>
    </row>
    <row r="12" spans="1:7" ht="14.25">
      <c r="A12" s="83">
        <v>9</v>
      </c>
      <c r="B12" s="80" t="s">
        <v>86</v>
      </c>
      <c r="C12" s="30">
        <v>-12.518059999999823</v>
      </c>
      <c r="D12" s="68">
        <v>-0.009142240382103081</v>
      </c>
      <c r="E12" s="31">
        <v>0</v>
      </c>
      <c r="F12" s="68">
        <v>0</v>
      </c>
      <c r="G12" s="50">
        <v>0</v>
      </c>
    </row>
    <row r="13" spans="1:7" ht="14.25">
      <c r="A13" s="83">
        <v>10</v>
      </c>
      <c r="B13" s="80" t="s">
        <v>92</v>
      </c>
      <c r="C13" s="30">
        <v>-18.414300000000743</v>
      </c>
      <c r="D13" s="68">
        <v>-0.0005918994430620976</v>
      </c>
      <c r="E13" s="31">
        <v>0</v>
      </c>
      <c r="F13" s="68">
        <v>0</v>
      </c>
      <c r="G13" s="50">
        <v>0</v>
      </c>
    </row>
    <row r="14" spans="1:7" ht="14.25">
      <c r="A14" s="83">
        <v>11</v>
      </c>
      <c r="B14" s="80" t="s">
        <v>56</v>
      </c>
      <c r="C14" s="30">
        <v>-62.70220200000051</v>
      </c>
      <c r="D14" s="68">
        <v>-0.014883513352539781</v>
      </c>
      <c r="E14" s="31">
        <v>0</v>
      </c>
      <c r="F14" s="68">
        <v>0</v>
      </c>
      <c r="G14" s="50">
        <v>0</v>
      </c>
    </row>
    <row r="15" spans="1:7" ht="14.25">
      <c r="A15" s="83">
        <v>12</v>
      </c>
      <c r="B15" s="80" t="s">
        <v>85</v>
      </c>
      <c r="C15" s="30">
        <v>-129.1681200000001</v>
      </c>
      <c r="D15" s="68">
        <v>-0.015273846824897009</v>
      </c>
      <c r="E15" s="31">
        <v>0</v>
      </c>
      <c r="F15" s="68">
        <v>0</v>
      </c>
      <c r="G15" s="50">
        <v>0</v>
      </c>
    </row>
    <row r="16" spans="1:7" ht="14.25">
      <c r="A16" s="83">
        <v>13</v>
      </c>
      <c r="B16" s="80" t="s">
        <v>42</v>
      </c>
      <c r="C16" s="30">
        <v>-27.652000000000005</v>
      </c>
      <c r="D16" s="68">
        <v>-0.0058768117729108465</v>
      </c>
      <c r="E16" s="31">
        <v>-1</v>
      </c>
      <c r="F16" s="68">
        <v>-0.00030413625304136254</v>
      </c>
      <c r="G16" s="50">
        <v>-1.4310439051095527</v>
      </c>
    </row>
    <row r="17" spans="1:7" ht="14.25">
      <c r="A17" s="83">
        <v>14</v>
      </c>
      <c r="B17" s="80" t="s">
        <v>48</v>
      </c>
      <c r="C17" s="30">
        <v>-640.1585300000012</v>
      </c>
      <c r="D17" s="68">
        <v>-0.04374979665653885</v>
      </c>
      <c r="E17" s="31">
        <v>-283252</v>
      </c>
      <c r="F17" s="68">
        <v>-0.03706461327323827</v>
      </c>
      <c r="G17" s="50">
        <v>-541.0141354280245</v>
      </c>
    </row>
    <row r="18" spans="1:7" ht="14.25">
      <c r="A18" s="83">
        <v>15</v>
      </c>
      <c r="B18" s="80" t="s">
        <v>47</v>
      </c>
      <c r="C18" s="30">
        <v>-1022.3170300000012</v>
      </c>
      <c r="D18" s="68">
        <v>-0.010940903802797207</v>
      </c>
      <c r="E18" s="31">
        <v>-268</v>
      </c>
      <c r="F18" s="68">
        <v>-0.014347663151132287</v>
      </c>
      <c r="G18" s="50">
        <v>-1345.9402910985</v>
      </c>
    </row>
    <row r="19" spans="1:7" ht="15.75" thickBot="1">
      <c r="A19" s="63"/>
      <c r="B19" s="64" t="s">
        <v>23</v>
      </c>
      <c r="C19" s="54">
        <v>-1815.8571820000031</v>
      </c>
      <c r="D19" s="67">
        <v>-0.010088322796907422</v>
      </c>
      <c r="E19" s="55">
        <v>-283521</v>
      </c>
      <c r="F19" s="67">
        <v>-0.03647902013415565</v>
      </c>
      <c r="G19" s="56">
        <v>-1888.385470431634</v>
      </c>
    </row>
    <row r="21" ht="14.25">
      <c r="D21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17" sqref="B17:C1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7" t="s">
        <v>85</v>
      </c>
      <c r="C2" s="69">
        <v>-0.015273867906158922</v>
      </c>
    </row>
    <row r="3" spans="1:5" ht="14.25">
      <c r="A3" s="14"/>
      <c r="B3" s="47" t="s">
        <v>56</v>
      </c>
      <c r="C3" s="69">
        <v>-0.014883502258987713</v>
      </c>
      <c r="D3" s="14"/>
      <c r="E3" s="14"/>
    </row>
    <row r="4" spans="1:5" ht="14.25">
      <c r="A4" s="14"/>
      <c r="B4" s="47" t="s">
        <v>86</v>
      </c>
      <c r="C4" s="69">
        <v>-0.009142289550395977</v>
      </c>
      <c r="D4" s="14"/>
      <c r="E4" s="14"/>
    </row>
    <row r="5" spans="1:5" ht="14.25">
      <c r="A5" s="14"/>
      <c r="B5" s="47" t="s">
        <v>64</v>
      </c>
      <c r="C5" s="69">
        <v>-0.007742298986798568</v>
      </c>
      <c r="D5" s="14"/>
      <c r="E5" s="14"/>
    </row>
    <row r="6" spans="1:5" ht="14.25">
      <c r="A6" s="14"/>
      <c r="B6" s="47" t="s">
        <v>42</v>
      </c>
      <c r="C6" s="69">
        <v>-0.005574392232133962</v>
      </c>
      <c r="D6" s="14"/>
      <c r="E6" s="14"/>
    </row>
    <row r="7" spans="1:5" ht="14.25">
      <c r="A7" s="14"/>
      <c r="B7" s="47" t="s">
        <v>48</v>
      </c>
      <c r="C7" s="69">
        <v>-0.005235602094240788</v>
      </c>
      <c r="D7" s="14"/>
      <c r="E7" s="14"/>
    </row>
    <row r="8" spans="1:5" ht="14.25">
      <c r="A8" s="14"/>
      <c r="B8" s="47" t="s">
        <v>67</v>
      </c>
      <c r="C8" s="69">
        <v>-0.0024773378294786763</v>
      </c>
      <c r="D8" s="14"/>
      <c r="E8" s="14"/>
    </row>
    <row r="9" spans="1:5" ht="14.25">
      <c r="A9" s="14"/>
      <c r="B9" s="47" t="s">
        <v>92</v>
      </c>
      <c r="C9" s="69">
        <v>-0.0005919247308830977</v>
      </c>
      <c r="D9" s="14"/>
      <c r="E9" s="14"/>
    </row>
    <row r="10" spans="1:5" ht="14.25">
      <c r="A10" s="14"/>
      <c r="B10" s="47" t="s">
        <v>21</v>
      </c>
      <c r="C10" s="69">
        <v>0.001840020058889058</v>
      </c>
      <c r="D10" s="14"/>
      <c r="E10" s="14"/>
    </row>
    <row r="11" spans="1:5" ht="14.25">
      <c r="A11" s="14"/>
      <c r="B11" s="47" t="s">
        <v>61</v>
      </c>
      <c r="C11" s="69">
        <v>0.0026980388205213313</v>
      </c>
      <c r="D11" s="14"/>
      <c r="E11" s="14"/>
    </row>
    <row r="12" spans="1:5" ht="14.25">
      <c r="A12" s="14"/>
      <c r="B12" s="47" t="s">
        <v>66</v>
      </c>
      <c r="C12" s="69">
        <v>0.002748375982855711</v>
      </c>
      <c r="D12" s="14"/>
      <c r="E12" s="14"/>
    </row>
    <row r="13" spans="1:5" ht="14.25">
      <c r="A13" s="14"/>
      <c r="B13" s="47" t="s">
        <v>47</v>
      </c>
      <c r="C13" s="69">
        <v>0.0034563409563390657</v>
      </c>
      <c r="D13" s="14"/>
      <c r="E13" s="14"/>
    </row>
    <row r="14" spans="1:5" ht="14.25">
      <c r="A14" s="14"/>
      <c r="B14" s="47" t="s">
        <v>65</v>
      </c>
      <c r="C14" s="69">
        <v>0.00351574139497024</v>
      </c>
      <c r="D14" s="14"/>
      <c r="E14" s="14"/>
    </row>
    <row r="15" spans="1:5" ht="14.25">
      <c r="A15" s="14"/>
      <c r="B15" s="47" t="s">
        <v>93</v>
      </c>
      <c r="C15" s="69">
        <v>0.007400115644768279</v>
      </c>
      <c r="D15" s="14"/>
      <c r="E15" s="14"/>
    </row>
    <row r="16" spans="1:5" ht="14.25">
      <c r="A16" s="14"/>
      <c r="B16" s="47" t="s">
        <v>62</v>
      </c>
      <c r="C16" s="85">
        <v>0.011619770678969354</v>
      </c>
      <c r="D16" s="14"/>
      <c r="E16" s="14"/>
    </row>
    <row r="17" spans="2:3" ht="14.25">
      <c r="B17" s="47" t="s">
        <v>20</v>
      </c>
      <c r="C17" s="72">
        <v>0.004468594089055866</v>
      </c>
    </row>
    <row r="18" spans="2:3" ht="14.25">
      <c r="B18" s="14" t="s">
        <v>25</v>
      </c>
      <c r="C18" s="81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4" t="s">
        <v>51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89</v>
      </c>
      <c r="C3" s="45" t="s">
        <v>7</v>
      </c>
      <c r="D3" s="46" t="s">
        <v>90</v>
      </c>
      <c r="E3" s="43">
        <v>9590522.17</v>
      </c>
      <c r="F3" s="40">
        <v>21725</v>
      </c>
      <c r="G3" s="43">
        <v>441.45096</v>
      </c>
      <c r="H3" s="71">
        <v>100</v>
      </c>
      <c r="I3" s="42" t="s">
        <v>87</v>
      </c>
      <c r="J3" s="44" t="s">
        <v>88</v>
      </c>
    </row>
    <row r="4" spans="1:10" ht="15" customHeight="1">
      <c r="A4" s="41">
        <v>2</v>
      </c>
      <c r="B4" s="42" t="s">
        <v>91</v>
      </c>
      <c r="C4" s="45" t="s">
        <v>7</v>
      </c>
      <c r="D4" s="46" t="s">
        <v>84</v>
      </c>
      <c r="E4" s="43">
        <v>1440568.57</v>
      </c>
      <c r="F4" s="40">
        <v>24564</v>
      </c>
      <c r="G4" s="43">
        <v>58.64552</v>
      </c>
      <c r="H4" s="71">
        <v>100</v>
      </c>
      <c r="I4" s="42" t="s">
        <v>87</v>
      </c>
      <c r="J4" s="44" t="s">
        <v>88</v>
      </c>
    </row>
    <row r="5" spans="1:10" ht="15" customHeight="1">
      <c r="A5" s="41">
        <v>3</v>
      </c>
      <c r="B5" s="42" t="s">
        <v>83</v>
      </c>
      <c r="C5" s="45" t="s">
        <v>7</v>
      </c>
      <c r="D5" s="46" t="s">
        <v>84</v>
      </c>
      <c r="E5" s="43">
        <v>789018.9603</v>
      </c>
      <c r="F5" s="40">
        <v>1987</v>
      </c>
      <c r="G5" s="43">
        <v>397.0906</v>
      </c>
      <c r="H5" s="71">
        <v>1000</v>
      </c>
      <c r="I5" s="42" t="s">
        <v>79</v>
      </c>
      <c r="J5" s="44" t="s">
        <v>27</v>
      </c>
    </row>
    <row r="6" spans="1:10" ht="15.75" thickBot="1">
      <c r="A6" s="116" t="s">
        <v>23</v>
      </c>
      <c r="B6" s="117"/>
      <c r="C6" s="57" t="s">
        <v>24</v>
      </c>
      <c r="D6" s="57" t="s">
        <v>24</v>
      </c>
      <c r="E6" s="58">
        <f>SUM(E3:E5)</f>
        <v>11820109.7003</v>
      </c>
      <c r="F6" s="59">
        <f>SUM(F3:F5)</f>
        <v>48276</v>
      </c>
      <c r="G6" s="57" t="s">
        <v>24</v>
      </c>
      <c r="H6" s="57" t="s">
        <v>24</v>
      </c>
      <c r="I6" s="57" t="s">
        <v>24</v>
      </c>
      <c r="J6" s="60" t="s">
        <v>24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4" t="s">
        <v>40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5.75" customHeight="1" thickBot="1">
      <c r="A2" s="98" t="s">
        <v>22</v>
      </c>
      <c r="B2" s="102" t="s">
        <v>11</v>
      </c>
      <c r="C2" s="104" t="s">
        <v>12</v>
      </c>
      <c r="D2" s="106" t="s">
        <v>13</v>
      </c>
      <c r="E2" s="100" t="s">
        <v>14</v>
      </c>
      <c r="F2" s="101"/>
      <c r="G2" s="101"/>
      <c r="H2" s="101"/>
      <c r="I2" s="101"/>
      <c r="J2" s="101"/>
      <c r="K2" s="101"/>
      <c r="L2" s="101"/>
    </row>
    <row r="3" spans="1:12" ht="63.75" customHeight="1" thickBot="1">
      <c r="A3" s="99"/>
      <c r="B3" s="103"/>
      <c r="C3" s="105"/>
      <c r="D3" s="107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54</v>
      </c>
      <c r="K3" s="4" t="s">
        <v>19</v>
      </c>
      <c r="L3" s="1" t="s">
        <v>44</v>
      </c>
    </row>
    <row r="4" spans="1:12" ht="14.25" collapsed="1">
      <c r="A4" s="88">
        <v>1</v>
      </c>
      <c r="B4" s="47" t="s">
        <v>89</v>
      </c>
      <c r="C4" s="48">
        <v>38862</v>
      </c>
      <c r="D4" s="48">
        <v>38958</v>
      </c>
      <c r="E4" s="69">
        <v>-0.0006180556604151732</v>
      </c>
      <c r="F4" s="69">
        <v>-0.002945263248190222</v>
      </c>
      <c r="G4" s="69">
        <v>-0.007986851388125271</v>
      </c>
      <c r="H4" s="69">
        <v>-0.015691794138333992</v>
      </c>
      <c r="I4" s="69" t="s">
        <v>55</v>
      </c>
      <c r="J4" s="69" t="s">
        <v>55</v>
      </c>
      <c r="K4" s="70">
        <v>3.4145095999999997</v>
      </c>
      <c r="L4" s="70">
        <v>0.10065998153210987</v>
      </c>
    </row>
    <row r="5" spans="1:12" ht="14.25">
      <c r="A5" s="88">
        <v>2</v>
      </c>
      <c r="B5" s="47" t="s">
        <v>83</v>
      </c>
      <c r="C5" s="48">
        <v>39048</v>
      </c>
      <c r="D5" s="48">
        <v>39140</v>
      </c>
      <c r="E5" s="69">
        <v>-0.0018600881882897546</v>
      </c>
      <c r="F5" s="69">
        <v>-0.007931489439628736</v>
      </c>
      <c r="G5" s="69" t="s">
        <v>55</v>
      </c>
      <c r="H5" s="69" t="s">
        <v>55</v>
      </c>
      <c r="I5" s="69" t="s">
        <v>55</v>
      </c>
      <c r="J5" s="69">
        <v>-0.016060083454749963</v>
      </c>
      <c r="K5" s="70">
        <v>-0.6029094000000003</v>
      </c>
      <c r="L5" s="70">
        <v>-0.05977895004057543</v>
      </c>
    </row>
    <row r="6" spans="1:12" ht="14.25">
      <c r="A6" s="88">
        <v>3</v>
      </c>
      <c r="B6" s="47" t="s">
        <v>91</v>
      </c>
      <c r="C6" s="48">
        <v>40253</v>
      </c>
      <c r="D6" s="48">
        <v>40445</v>
      </c>
      <c r="E6" s="69">
        <v>-0.0016657198931548933</v>
      </c>
      <c r="F6" s="69">
        <v>-0.00619039016912426</v>
      </c>
      <c r="G6" s="69">
        <v>-0.029513162312711283</v>
      </c>
      <c r="H6" s="69">
        <v>-0.057835941685791314</v>
      </c>
      <c r="I6" s="69">
        <v>-0.06408230448997165</v>
      </c>
      <c r="J6" s="69" t="s">
        <v>55</v>
      </c>
      <c r="K6" s="70">
        <v>-0.4135447999999998</v>
      </c>
      <c r="L6" s="70">
        <v>-0.04570121671700267</v>
      </c>
    </row>
    <row r="7" spans="1:12" ht="15.75" thickBot="1">
      <c r="A7" s="73"/>
      <c r="B7" s="77" t="s">
        <v>53</v>
      </c>
      <c r="C7" s="76" t="s">
        <v>24</v>
      </c>
      <c r="D7" s="76" t="s">
        <v>24</v>
      </c>
      <c r="E7" s="74">
        <f>AVERAGE(E4:E6)</f>
        <v>-0.0013812879139532737</v>
      </c>
      <c r="F7" s="74" t="s">
        <v>55</v>
      </c>
      <c r="G7" s="74">
        <f>AVERAGE(G4:G6)</f>
        <v>-0.018750006850418277</v>
      </c>
      <c r="H7" s="74">
        <f>AVERAGE(H4:H6)</f>
        <v>-0.03676386791206265</v>
      </c>
      <c r="I7" s="74">
        <f>AVERAGE(I4:I6)</f>
        <v>-0.06408230448997165</v>
      </c>
      <c r="J7" s="74">
        <f>AVERAGE(J4:J6)</f>
        <v>-0.016060083454749963</v>
      </c>
      <c r="K7" s="76" t="s">
        <v>24</v>
      </c>
      <c r="L7" s="89">
        <f>AVERAGE(L4)</f>
        <v>0.10065998153210987</v>
      </c>
    </row>
    <row r="8" spans="1:12" s="9" customFormat="1" ht="14.25">
      <c r="A8" s="97" t="s">
        <v>43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08" t="s">
        <v>37</v>
      </c>
      <c r="B1" s="108"/>
      <c r="C1" s="108"/>
      <c r="D1" s="108"/>
      <c r="E1" s="108"/>
      <c r="F1" s="108"/>
      <c r="G1" s="108"/>
    </row>
    <row r="2" spans="1:7" s="11" customFormat="1" ht="15.75" thickBot="1">
      <c r="A2" s="98" t="s">
        <v>22</v>
      </c>
      <c r="B2" s="112" t="s">
        <v>11</v>
      </c>
      <c r="C2" s="111" t="s">
        <v>28</v>
      </c>
      <c r="D2" s="110"/>
      <c r="E2" s="111" t="s">
        <v>29</v>
      </c>
      <c r="F2" s="110"/>
      <c r="G2" s="114" t="s">
        <v>45</v>
      </c>
    </row>
    <row r="3" spans="1:7" s="11" customFormat="1" ht="15.75" thickBot="1">
      <c r="A3" s="99"/>
      <c r="B3" s="113"/>
      <c r="C3" s="29" t="s">
        <v>32</v>
      </c>
      <c r="D3" s="29" t="s">
        <v>30</v>
      </c>
      <c r="E3" s="29" t="s">
        <v>31</v>
      </c>
      <c r="F3" s="29" t="s">
        <v>30</v>
      </c>
      <c r="G3" s="115"/>
    </row>
    <row r="4" spans="1:7" ht="14.25" customHeight="1">
      <c r="A4" s="84">
        <v>1</v>
      </c>
      <c r="B4" s="80" t="s">
        <v>83</v>
      </c>
      <c r="C4" s="30">
        <v>-1.4703800000000045</v>
      </c>
      <c r="D4" s="68">
        <v>-0.0018600883339451204</v>
      </c>
      <c r="E4" s="31">
        <v>0</v>
      </c>
      <c r="F4" s="68">
        <v>0</v>
      </c>
      <c r="G4" s="50">
        <v>0</v>
      </c>
    </row>
    <row r="5" spans="1:7" ht="14.25" customHeight="1">
      <c r="A5" s="90">
        <v>2</v>
      </c>
      <c r="B5" s="80" t="s">
        <v>91</v>
      </c>
      <c r="C5" s="30">
        <v>-2.4034599999999626</v>
      </c>
      <c r="D5" s="68">
        <v>-0.0016656317309213281</v>
      </c>
      <c r="E5" s="31">
        <v>0</v>
      </c>
      <c r="F5" s="68">
        <v>0</v>
      </c>
      <c r="G5" s="50">
        <v>0</v>
      </c>
    </row>
    <row r="6" spans="1:7" ht="14.25" customHeight="1">
      <c r="A6" s="90">
        <v>3</v>
      </c>
      <c r="B6" s="80" t="s">
        <v>89</v>
      </c>
      <c r="C6" s="30">
        <v>-5.931169999999925</v>
      </c>
      <c r="D6" s="68">
        <v>-0.0006180585462003534</v>
      </c>
      <c r="E6" s="31">
        <v>0</v>
      </c>
      <c r="F6" s="68">
        <v>0</v>
      </c>
      <c r="G6" s="50">
        <v>0</v>
      </c>
    </row>
    <row r="7" spans="1:7" ht="15.75" thickBot="1">
      <c r="A7" s="65"/>
      <c r="B7" s="53" t="s">
        <v>23</v>
      </c>
      <c r="C7" s="54">
        <v>-9.805009999999893</v>
      </c>
      <c r="D7" s="67">
        <v>-0.0008288318419965382</v>
      </c>
      <c r="E7" s="55">
        <v>0</v>
      </c>
      <c r="F7" s="67">
        <v>0</v>
      </c>
      <c r="G7" s="56">
        <v>0</v>
      </c>
    </row>
    <row r="9" ht="14.25">
      <c r="A9" s="11"/>
    </row>
    <row r="10" ht="14.25">
      <c r="A10" s="11"/>
    </row>
    <row r="11" ht="14.25">
      <c r="A11" s="11"/>
    </row>
    <row r="12" ht="12.75"/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5" sqref="B5:C6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91" t="s">
        <v>83</v>
      </c>
      <c r="C2" s="92">
        <v>-0.0018600881882897546</v>
      </c>
      <c r="D2" s="21"/>
      <c r="E2" s="21"/>
    </row>
    <row r="3" spans="1:5" ht="14.25">
      <c r="A3" s="21"/>
      <c r="B3" s="91" t="s">
        <v>91</v>
      </c>
      <c r="C3" s="92">
        <v>-0.0016657198931548933</v>
      </c>
      <c r="D3" s="21"/>
      <c r="E3" s="21"/>
    </row>
    <row r="4" spans="1:5" ht="14.25">
      <c r="A4" s="21"/>
      <c r="B4" s="91" t="s">
        <v>89</v>
      </c>
      <c r="C4" s="92">
        <v>-0.0006180556604151732</v>
      </c>
      <c r="D4" s="21"/>
      <c r="E4" s="21"/>
    </row>
    <row r="5" spans="1:4" ht="14.25">
      <c r="A5" s="21"/>
      <c r="B5" s="47" t="s">
        <v>20</v>
      </c>
      <c r="C5" s="72">
        <v>0.004468594089055866</v>
      </c>
      <c r="D5" s="21"/>
    </row>
    <row r="6" spans="2:3" ht="14.25">
      <c r="B6" s="47" t="s">
        <v>25</v>
      </c>
      <c r="C6" s="81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6.2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4" t="s">
        <v>52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1">
        <v>1</v>
      </c>
      <c r="B3" s="42" t="s">
        <v>68</v>
      </c>
      <c r="C3" s="45" t="s">
        <v>7</v>
      </c>
      <c r="D3" s="46" t="s">
        <v>9</v>
      </c>
      <c r="E3" s="43">
        <v>12403375.76</v>
      </c>
      <c r="F3" s="40">
        <v>164425</v>
      </c>
      <c r="G3" s="43">
        <v>75.4349</v>
      </c>
      <c r="H3" s="71">
        <v>100</v>
      </c>
      <c r="I3" s="42" t="s">
        <v>69</v>
      </c>
      <c r="J3" s="44" t="s">
        <v>26</v>
      </c>
    </row>
    <row r="4" spans="1:10" ht="14.25" customHeight="1">
      <c r="A4" s="41">
        <v>2</v>
      </c>
      <c r="B4" s="42" t="s">
        <v>63</v>
      </c>
      <c r="C4" s="45" t="s">
        <v>7</v>
      </c>
      <c r="D4" s="46" t="s">
        <v>74</v>
      </c>
      <c r="E4" s="43">
        <v>2502945.08</v>
      </c>
      <c r="F4" s="40">
        <v>173506</v>
      </c>
      <c r="G4" s="43">
        <v>14.4257</v>
      </c>
      <c r="H4" s="71">
        <v>10</v>
      </c>
      <c r="I4" s="42" t="s">
        <v>75</v>
      </c>
      <c r="J4" s="44" t="s">
        <v>26</v>
      </c>
    </row>
    <row r="5" spans="1:10" ht="14.25" customHeight="1">
      <c r="A5" s="41">
        <v>3</v>
      </c>
      <c r="B5" s="42" t="s">
        <v>81</v>
      </c>
      <c r="C5" s="45" t="s">
        <v>7</v>
      </c>
      <c r="D5" s="46" t="s">
        <v>9</v>
      </c>
      <c r="E5" s="43">
        <v>823346.3404</v>
      </c>
      <c r="F5" s="40">
        <v>658</v>
      </c>
      <c r="G5" s="43">
        <v>1251.2862</v>
      </c>
      <c r="H5" s="71">
        <v>5000</v>
      </c>
      <c r="I5" s="42" t="s">
        <v>82</v>
      </c>
      <c r="J5" s="44" t="s">
        <v>27</v>
      </c>
    </row>
    <row r="6" spans="1:10" ht="15.75" thickBot="1">
      <c r="A6" s="116" t="s">
        <v>23</v>
      </c>
      <c r="B6" s="117"/>
      <c r="C6" s="57" t="s">
        <v>24</v>
      </c>
      <c r="D6" s="57" t="s">
        <v>24</v>
      </c>
      <c r="E6" s="58">
        <f>SUM(E3:E5)</f>
        <v>15729667.180399999</v>
      </c>
      <c r="F6" s="59">
        <f>SUM(F3:F5)</f>
        <v>338589</v>
      </c>
      <c r="G6" s="57" t="s">
        <v>24</v>
      </c>
      <c r="H6" s="57" t="s">
        <v>24</v>
      </c>
      <c r="I6" s="57" t="s">
        <v>24</v>
      </c>
      <c r="J6" s="60" t="s">
        <v>24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2022-02-18T11:05:09Z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