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'Відкр_1'!$A$1:$H$19</definedName>
  </definedNames>
  <calcPr fullCalcOnLoad="1"/>
</workbook>
</file>

<file path=xl/sharedStrings.xml><?xml version="1.0" encoding="utf-8"?>
<sst xmlns="http://schemas.openxmlformats.org/spreadsheetml/2006/main" count="284" uniqueCount="95">
  <si>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</si>
  <si>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</si>
  <si>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</si>
  <si>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</si>
  <si>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</si>
  <si>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</si>
  <si>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</si>
  <si>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</si>
  <si>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</si>
  <si>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</si>
  <si>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</si>
  <si>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</si>
  <si>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</si>
  <si>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</si>
  <si>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</si>
  <si>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</si>
  <si>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</si>
  <si>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</si>
  <si>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</si>
  <si>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</si>
  <si>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</si>
  <si>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</si>
  <si>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</si>
  <si>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</si>
  <si>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</si>
  <si>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</si>
  <si>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</si>
  <si>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</si>
  <si>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</si>
  <si>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</si>
  <si>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</si>
  <si>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</si>
  <si>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</si>
  <si>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</si>
  <si>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</si>
  <si>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</si>
  <si>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</si>
  <si>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</si>
  <si>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</si>
  <si>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</si>
  <si>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</si>
  <si>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</si>
  <si>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</si>
  <si>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</si>
  <si>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</si>
  <si>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</si>
  <si>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</si>
  <si>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</si>
  <si>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</si>
  <si>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</si>
  <si>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</si>
  <si>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</si>
  <si>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</si>
  <si>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</si>
  <si>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</si>
  <si>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</si>
  <si>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</si>
  <si>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</si>
  <si>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</si>
  <si>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</si>
  <si>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</si>
  <si>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</si>
  <si>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"ТАСК-ІНВЕСТ"</t>
  </si>
  <si>
    <t>ТОВ "КУА "АРТ-КАПІТАЛ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</si>
  <si>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</si>
  <si>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</si>
  <si>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</si>
  <si>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</si>
  <si>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</si>
  <si>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КІНТО-Казначейський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</si>
  <si>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</si>
  <si>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</si>
  <si>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</si>
  <si>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</si>
  <si>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</si>
  <si>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</si>
  <si>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Бонум Оптімум</t>
  </si>
  <si>
    <t>http://univer.ua/</t>
  </si>
  <si>
    <t>http://www.am.eavex.com.ua/</t>
  </si>
  <si>
    <t>http://www.altus.ua/</t>
  </si>
  <si>
    <t>http://otpcapital.com.ua/</t>
  </si>
  <si>
    <t>http://bonum-group.com/</t>
  </si>
  <si>
    <t>ВСІ</t>
  </si>
  <si>
    <t>ТОВ "КУА "ВсесвІт"</t>
  </si>
  <si>
    <t>http://www.vseswit.com.ua/</t>
  </si>
  <si>
    <t>н.д.</t>
  </si>
  <si>
    <t>Індекс Української Біржі</t>
  </si>
  <si>
    <t>ПрАТ “КІНТО”</t>
  </si>
  <si>
    <t>ТОВ "КУА" БОНУМ ГРУП"</t>
  </si>
  <si>
    <t>КІНТО-Голд</t>
  </si>
  <si>
    <t>спец. банк. мет.</t>
  </si>
  <si>
    <t>ПрАТ "КІНТО"</t>
  </si>
  <si>
    <t>Аргентум</t>
  </si>
  <si>
    <t>ТОВ "КУА ОЗОН"</t>
  </si>
  <si>
    <t>http://ozoncap.com/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</si>
</sst>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16472034"/>
        <c:axId val="12809851"/>
      </c:barChart>
      <c:catAx>
        <c:axId val="164720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809851"/>
        <c:crosses val="autoZero"/>
        <c:auto val="0"/>
        <c:lblOffset val="0"/>
        <c:tickLblSkip val="1"/>
        <c:noMultiLvlLbl val="0"/>
      </c:catAx>
      <c:valAx>
        <c:axId val="12809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4720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835760"/>
        <c:axId val="52320561"/>
      </c:barChart>
      <c:catAx>
        <c:axId val="298357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320561"/>
        <c:crosses val="autoZero"/>
        <c:auto val="0"/>
        <c:lblOffset val="0"/>
        <c:tickLblSkip val="1"/>
        <c:noMultiLvlLbl val="0"/>
      </c:catAx>
      <c:valAx>
        <c:axId val="52320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357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078654"/>
        <c:axId val="50913639"/>
      </c:barChart>
      <c:catAx>
        <c:axId val="90786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913639"/>
        <c:crosses val="autoZero"/>
        <c:auto val="0"/>
        <c:lblOffset val="0"/>
        <c:tickLblSkip val="1"/>
        <c:noMultiLvlLbl val="0"/>
      </c:catAx>
      <c:valAx>
        <c:axId val="50913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786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897532"/>
        <c:axId val="14470413"/>
      </c:barChart>
      <c:catAx>
        <c:axId val="57897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470413"/>
        <c:crosses val="autoZero"/>
        <c:auto val="0"/>
        <c:lblOffset val="0"/>
        <c:tickLblSkip val="1"/>
        <c:noMultiLvlLbl val="0"/>
      </c:catAx>
      <c:valAx>
        <c:axId val="14470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975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897642"/>
        <c:axId val="29580707"/>
      </c:barChart>
      <c:catAx>
        <c:axId val="538976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80707"/>
        <c:crosses val="autoZero"/>
        <c:auto val="0"/>
        <c:lblOffset val="0"/>
        <c:tickLblSkip val="1"/>
        <c:noMultiLvlLbl val="0"/>
      </c:catAx>
      <c:valAx>
        <c:axId val="29580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976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004872"/>
        <c:axId val="33083561"/>
      </c:barChart>
      <c:catAx>
        <c:axId val="490048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083561"/>
        <c:crosses val="autoZero"/>
        <c:auto val="0"/>
        <c:lblOffset val="0"/>
        <c:tickLblSkip val="1"/>
        <c:noMultiLvlLbl val="0"/>
      </c:catAx>
      <c:valAx>
        <c:axId val="33083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048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75"/>
          <c:w val="0.94375"/>
          <c:h val="0.95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Графік_В!$B$2:$B$20</c:f>
              <c:strCache/>
            </c:strRef>
          </c:cat>
          <c:val>
            <c:numRef>
              <c:f>Графік_В!$C$2:$C$20</c:f>
              <c:numCache/>
            </c:numRef>
          </c:val>
        </c:ser>
        <c:gapWidth val="40"/>
        <c:axId val="27433110"/>
        <c:axId val="21086111"/>
      </c:barChart>
      <c:catAx>
        <c:axId val="274331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086111"/>
        <c:crossesAt val="0"/>
        <c:auto val="0"/>
        <c:lblOffset val="0"/>
        <c:tickLblSkip val="1"/>
        <c:noMultiLvlLbl val="0"/>
      </c:catAx>
      <c:valAx>
        <c:axId val="21086111"/>
        <c:scaling>
          <c:orientation val="minMax"/>
          <c:max val="0.02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433110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5683988"/>
        <c:axId val="6782981"/>
      </c:barChart>
      <c:catAx>
        <c:axId val="56839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782981"/>
        <c:crosses val="autoZero"/>
        <c:auto val="0"/>
        <c:lblOffset val="0"/>
        <c:tickLblSkip val="1"/>
        <c:noMultiLvlLbl val="0"/>
      </c:catAx>
      <c:valAx>
        <c:axId val="6782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839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21069890"/>
        <c:axId val="5473115"/>
      </c:barChart>
      <c:catAx>
        <c:axId val="210698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73115"/>
        <c:crosses val="autoZero"/>
        <c:auto val="0"/>
        <c:lblOffset val="0"/>
        <c:tickLblSkip val="52"/>
        <c:noMultiLvlLbl val="0"/>
      </c:catAx>
      <c:valAx>
        <c:axId val="5473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0698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4041632"/>
        <c:axId val="52541217"/>
      </c:barChart>
      <c:catAx>
        <c:axId val="40416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541217"/>
        <c:crosses val="autoZero"/>
        <c:auto val="0"/>
        <c:lblOffset val="0"/>
        <c:tickLblSkip val="49"/>
        <c:noMultiLvlLbl val="0"/>
      </c:catAx>
      <c:valAx>
        <c:axId val="52541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416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947182"/>
        <c:axId val="21095639"/>
      </c:barChart>
      <c:catAx>
        <c:axId val="119471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095639"/>
        <c:crosses val="autoZero"/>
        <c:auto val="0"/>
        <c:lblOffset val="0"/>
        <c:tickLblSkip val="4"/>
        <c:noMultiLvlLbl val="0"/>
      </c:catAx>
      <c:valAx>
        <c:axId val="21095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9471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32310336"/>
        <c:axId val="17381185"/>
      </c:barChart>
      <c:catAx>
        <c:axId val="323103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381185"/>
        <c:crosses val="autoZero"/>
        <c:auto val="0"/>
        <c:lblOffset val="0"/>
        <c:tickLblSkip val="9"/>
        <c:noMultiLvlLbl val="0"/>
      </c:catAx>
      <c:valAx>
        <c:axId val="17381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103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07852"/>
        <c:axId val="8393213"/>
      </c:barChart>
      <c:catAx>
        <c:axId val="58078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393213"/>
        <c:crosses val="autoZero"/>
        <c:auto val="0"/>
        <c:lblOffset val="0"/>
        <c:tickLblSkip val="4"/>
        <c:noMultiLvlLbl val="0"/>
      </c:catAx>
      <c:valAx>
        <c:axId val="8393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078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42002906"/>
        <c:axId val="9166867"/>
      </c:barChart>
      <c:catAx>
        <c:axId val="420029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166867"/>
        <c:crosses val="autoZero"/>
        <c:auto val="0"/>
        <c:lblOffset val="0"/>
        <c:tickLblSkip val="52"/>
        <c:noMultiLvlLbl val="0"/>
      </c:catAx>
      <c:valAx>
        <c:axId val="9166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0029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060408"/>
        <c:axId val="5696665"/>
      </c:barChart>
      <c:catAx>
        <c:axId val="520604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96665"/>
        <c:crosses val="autoZero"/>
        <c:auto val="0"/>
        <c:lblOffset val="0"/>
        <c:tickLblSkip val="4"/>
        <c:noMultiLvlLbl val="0"/>
      </c:catAx>
      <c:valAx>
        <c:axId val="5696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0604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947782"/>
        <c:axId val="23212303"/>
      </c:barChart>
      <c:catAx>
        <c:axId val="69477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212303"/>
        <c:crosses val="autoZero"/>
        <c:auto val="0"/>
        <c:lblOffset val="0"/>
        <c:tickLblSkip val="4"/>
        <c:noMultiLvlLbl val="0"/>
      </c:catAx>
      <c:valAx>
        <c:axId val="23212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9477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324484"/>
        <c:axId val="30565109"/>
      </c:barChart>
      <c:catAx>
        <c:axId val="333244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0565109"/>
        <c:crosses val="autoZero"/>
        <c:auto val="0"/>
        <c:lblOffset val="0"/>
        <c:tickLblSkip val="4"/>
        <c:noMultiLvlLbl val="0"/>
      </c:catAx>
      <c:valAx>
        <c:axId val="30565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3244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802098"/>
        <c:axId val="65229771"/>
      </c:barChart>
      <c:catAx>
        <c:axId val="618020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5229771"/>
        <c:crosses val="autoZero"/>
        <c:auto val="0"/>
        <c:lblOffset val="0"/>
        <c:tickLblSkip val="4"/>
        <c:noMultiLvlLbl val="0"/>
      </c:catAx>
      <c:valAx>
        <c:axId val="65229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8020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680656"/>
        <c:axId val="17977617"/>
      </c:barChart>
      <c:catAx>
        <c:axId val="426806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977617"/>
        <c:crosses val="autoZero"/>
        <c:auto val="0"/>
        <c:lblOffset val="0"/>
        <c:tickLblSkip val="4"/>
        <c:noMultiLvlLbl val="0"/>
      </c:catAx>
      <c:valAx>
        <c:axId val="17977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6806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382430"/>
        <c:axId val="18318407"/>
      </c:barChart>
      <c:catAx>
        <c:axId val="323824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318407"/>
        <c:crosses val="autoZero"/>
        <c:auto val="0"/>
        <c:lblOffset val="0"/>
        <c:tickLblSkip val="4"/>
        <c:noMultiLvlLbl val="0"/>
      </c:catAx>
      <c:valAx>
        <c:axId val="18318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3824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812700"/>
        <c:axId val="8803053"/>
      </c:barChart>
      <c:catAx>
        <c:axId val="368127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803053"/>
        <c:crosses val="autoZero"/>
        <c:auto val="0"/>
        <c:lblOffset val="0"/>
        <c:tickLblSkip val="4"/>
        <c:noMultiLvlLbl val="0"/>
      </c:catAx>
      <c:valAx>
        <c:axId val="8803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8127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330826"/>
        <c:axId val="11320963"/>
      </c:barChart>
      <c:catAx>
        <c:axId val="473308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1320963"/>
        <c:crosses val="autoZero"/>
        <c:auto val="0"/>
        <c:lblOffset val="0"/>
        <c:tickLblSkip val="4"/>
        <c:noMultiLvlLbl val="0"/>
      </c:catAx>
      <c:valAx>
        <c:axId val="11320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3308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24628814"/>
        <c:axId val="51739127"/>
      </c:barChart>
      <c:catAx>
        <c:axId val="246288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739127"/>
        <c:crosses val="autoZero"/>
        <c:auto val="0"/>
        <c:lblOffset val="0"/>
        <c:tickLblSkip val="1"/>
        <c:noMultiLvlLbl val="0"/>
      </c:catAx>
      <c:valAx>
        <c:axId val="51739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288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95"/>
          <c:w val="0.9985"/>
          <c:h val="0.86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Графік_І!$B$2:$B$4</c:f>
              <c:strCache/>
            </c:strRef>
          </c:cat>
          <c:val>
            <c:numRef>
              <c:f>Графік_І!$C$2:$C$4</c:f>
              <c:numCache/>
            </c:numRef>
          </c:val>
        </c:ser>
        <c:gapWidth val="40"/>
        <c:axId val="12954792"/>
        <c:axId val="34194569"/>
      </c:barChart>
      <c:catAx>
        <c:axId val="129547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194569"/>
        <c:crosses val="autoZero"/>
        <c:auto val="0"/>
        <c:lblOffset val="0"/>
        <c:tickLblSkip val="1"/>
        <c:noMultiLvlLbl val="0"/>
      </c:catAx>
      <c:valAx>
        <c:axId val="34194569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95479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41876214"/>
        <c:axId val="7519871"/>
      </c:barChart>
      <c:catAx>
        <c:axId val="418762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519871"/>
        <c:crosses val="autoZero"/>
        <c:auto val="0"/>
        <c:lblOffset val="0"/>
        <c:tickLblSkip val="1"/>
        <c:noMultiLvlLbl val="0"/>
      </c:catAx>
      <c:valAx>
        <c:axId val="7519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8762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30649460"/>
        <c:axId val="62898661"/>
      </c:barChart>
      <c:catAx>
        <c:axId val="306494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2898661"/>
        <c:crosses val="autoZero"/>
        <c:auto val="0"/>
        <c:lblOffset val="0"/>
        <c:tickLblSkip val="5"/>
        <c:noMultiLvlLbl val="0"/>
      </c:catAx>
      <c:valAx>
        <c:axId val="62898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06494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12376226"/>
        <c:axId val="26673211"/>
      </c:barChart>
      <c:catAx>
        <c:axId val="12376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673211"/>
        <c:crosses val="autoZero"/>
        <c:auto val="0"/>
        <c:lblOffset val="0"/>
        <c:tickLblSkip val="5"/>
        <c:noMultiLvlLbl val="0"/>
      </c:catAx>
      <c:valAx>
        <c:axId val="26673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23762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207424"/>
        <c:axId val="11478785"/>
      </c:barChart>
      <c:catAx>
        <c:axId val="112074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1478785"/>
        <c:crosses val="autoZero"/>
        <c:auto val="0"/>
        <c:lblOffset val="0"/>
        <c:tickLblSkip val="1"/>
        <c:noMultiLvlLbl val="0"/>
      </c:catAx>
      <c:valAx>
        <c:axId val="11478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2074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006478"/>
        <c:axId val="60866487"/>
      </c:barChart>
      <c:catAx>
        <c:axId val="15006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0866487"/>
        <c:crosses val="autoZero"/>
        <c:auto val="0"/>
        <c:lblOffset val="0"/>
        <c:tickLblSkip val="1"/>
        <c:noMultiLvlLbl val="0"/>
      </c:catAx>
      <c:valAx>
        <c:axId val="60866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064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066828"/>
        <c:axId val="18780125"/>
      </c:barChart>
      <c:catAx>
        <c:axId val="530668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8780125"/>
        <c:crosses val="autoZero"/>
        <c:auto val="0"/>
        <c:lblOffset val="0"/>
        <c:tickLblSkip val="1"/>
        <c:noMultiLvlLbl val="0"/>
      </c:catAx>
      <c:valAx>
        <c:axId val="18780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30668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815034"/>
        <c:axId val="19724531"/>
      </c:barChart>
      <c:catAx>
        <c:axId val="428150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9724531"/>
        <c:crosses val="autoZero"/>
        <c:auto val="0"/>
        <c:lblOffset val="0"/>
        <c:tickLblSkip val="1"/>
        <c:noMultiLvlLbl val="0"/>
      </c:catAx>
      <c:valAx>
        <c:axId val="1972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28150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092312"/>
        <c:axId val="45111417"/>
      </c:barChart>
      <c:catAx>
        <c:axId val="550923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5111417"/>
        <c:crosses val="autoZero"/>
        <c:auto val="0"/>
        <c:lblOffset val="0"/>
        <c:tickLblSkip val="1"/>
        <c:noMultiLvlLbl val="0"/>
      </c:catAx>
      <c:valAx>
        <c:axId val="45111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0923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577510"/>
        <c:axId val="40527855"/>
      </c:barChart>
      <c:catAx>
        <c:axId val="495775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0527855"/>
        <c:crosses val="autoZero"/>
        <c:auto val="0"/>
        <c:lblOffset val="0"/>
        <c:tickLblSkip val="1"/>
        <c:noMultiLvlLbl val="0"/>
      </c:catAx>
      <c:valAx>
        <c:axId val="40527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95775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20012"/>
        <c:axId val="19760157"/>
      </c:barChart>
      <c:catAx>
        <c:axId val="15200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760157"/>
        <c:crosses val="autoZero"/>
        <c:auto val="0"/>
        <c:lblOffset val="0"/>
        <c:tickLblSkip val="1"/>
        <c:noMultiLvlLbl val="0"/>
      </c:catAx>
      <c:valAx>
        <c:axId val="19760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00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100068"/>
        <c:axId val="4103381"/>
      </c:barChart>
      <c:catAx>
        <c:axId val="571000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103381"/>
        <c:crosses val="autoZero"/>
        <c:auto val="0"/>
        <c:lblOffset val="0"/>
        <c:tickLblSkip val="1"/>
        <c:noMultiLvlLbl val="0"/>
      </c:catAx>
      <c:valAx>
        <c:axId val="4103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71000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343954"/>
        <c:axId val="22382763"/>
      </c:barChart>
      <c:catAx>
        <c:axId val="533439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2382763"/>
        <c:crosses val="autoZero"/>
        <c:auto val="0"/>
        <c:lblOffset val="0"/>
        <c:tickLblSkip val="1"/>
        <c:noMultiLvlLbl val="0"/>
      </c:catAx>
      <c:valAx>
        <c:axId val="22382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33439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540464"/>
        <c:axId val="24590577"/>
      </c:barChart>
      <c:catAx>
        <c:axId val="22540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4590577"/>
        <c:crosses val="autoZero"/>
        <c:auto val="0"/>
        <c:lblOffset val="0"/>
        <c:tickLblSkip val="1"/>
        <c:noMultiLvlLbl val="0"/>
      </c:catAx>
      <c:valAx>
        <c:axId val="24590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25404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242046"/>
        <c:axId val="62166823"/>
      </c:barChart>
      <c:catAx>
        <c:axId val="512420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2166823"/>
        <c:crosses val="autoZero"/>
        <c:auto val="0"/>
        <c:lblOffset val="0"/>
        <c:tickLblSkip val="1"/>
        <c:noMultiLvlLbl val="0"/>
      </c:catAx>
      <c:valAx>
        <c:axId val="62166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12420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62332"/>
        <c:axId val="37210317"/>
      </c:barChart>
      <c:catAx>
        <c:axId val="2862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7210317"/>
        <c:crosses val="autoZero"/>
        <c:auto val="0"/>
        <c:lblOffset val="0"/>
        <c:tickLblSkip val="1"/>
        <c:noMultiLvlLbl val="0"/>
      </c:catAx>
      <c:valAx>
        <c:axId val="37210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8623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13972074"/>
        <c:axId val="47419235"/>
      </c:barChart>
      <c:catAx>
        <c:axId val="139720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7419235"/>
        <c:crosses val="autoZero"/>
        <c:auto val="0"/>
        <c:lblOffset val="0"/>
        <c:tickLblSkip val="1"/>
        <c:noMultiLvlLbl val="0"/>
      </c:catAx>
      <c:valAx>
        <c:axId val="47419235"/>
        <c:scaling>
          <c:orientation val="minMax"/>
          <c:max val="0.0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972074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555450"/>
        <c:axId val="51132211"/>
      </c:barChart>
      <c:catAx>
        <c:axId val="555554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132211"/>
        <c:crosses val="autoZero"/>
        <c:auto val="0"/>
        <c:lblOffset val="0"/>
        <c:tickLblSkip val="1"/>
        <c:noMultiLvlLbl val="0"/>
      </c:catAx>
      <c:valAx>
        <c:axId val="51132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554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60738968"/>
        <c:axId val="51409081"/>
      </c:barChart>
      <c:catAx>
        <c:axId val="607389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409081"/>
        <c:crosses val="autoZero"/>
        <c:auto val="0"/>
        <c:lblOffset val="0"/>
        <c:tickLblSkip val="1"/>
        <c:noMultiLvlLbl val="0"/>
      </c:catAx>
      <c:valAx>
        <c:axId val="51409081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389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338278"/>
        <c:axId val="31091247"/>
      </c:barChart>
      <c:catAx>
        <c:axId val="643382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091247"/>
        <c:crosses val="autoZero"/>
        <c:auto val="0"/>
        <c:lblOffset val="0"/>
        <c:tickLblSkip val="1"/>
        <c:noMultiLvlLbl val="0"/>
      </c:catAx>
      <c:valAx>
        <c:axId val="31091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382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33028"/>
        <c:axId val="19929365"/>
      </c:barChart>
      <c:catAx>
        <c:axId val="15330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929365"/>
        <c:crosses val="autoZero"/>
        <c:auto val="0"/>
        <c:lblOffset val="0"/>
        <c:tickLblSkip val="1"/>
        <c:noMultiLvlLbl val="0"/>
      </c:catAx>
      <c:valAx>
        <c:axId val="19929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30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755154"/>
        <c:axId val="12619499"/>
      </c:barChart>
      <c:catAx>
        <c:axId val="577551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619499"/>
        <c:crosses val="autoZero"/>
        <c:auto val="0"/>
        <c:lblOffset val="0"/>
        <c:tickLblSkip val="1"/>
        <c:noMultiLvlLbl val="0"/>
      </c:catAx>
      <c:valAx>
        <c:axId val="12619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551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43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315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16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686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7" t="s">
        <v>53</v>
      </c>
      <c r="B1" s="97"/>
      <c r="C1" s="97"/>
      <c r="D1" s="97"/>
      <c r="E1" s="97"/>
      <c r="F1" s="97"/>
      <c r="G1" s="97"/>
      <c r="H1" s="97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41</v>
      </c>
      <c r="C3" s="43">
        <v>29363753.34</v>
      </c>
      <c r="D3" s="95">
        <v>46192</v>
      </c>
      <c r="E3" s="43">
        <v>635.6891526671285</v>
      </c>
      <c r="F3" s="40">
        <v>100</v>
      </c>
      <c r="G3" s="42" t="s">
        <v>59</v>
      </c>
      <c r="H3" s="44" t="s">
        <v>28</v>
      </c>
    </row>
    <row r="4" spans="1:8" ht="14.25">
      <c r="A4" s="41">
        <v>2</v>
      </c>
      <c r="B4" s="42" t="s">
        <v>50</v>
      </c>
      <c r="C4" s="43">
        <v>13473548.8</v>
      </c>
      <c r="D4" s="95">
        <v>3150</v>
      </c>
      <c r="E4" s="43">
        <v>4277.31707936508</v>
      </c>
      <c r="F4" s="40">
        <v>1000</v>
      </c>
      <c r="G4" s="42" t="s">
        <v>61</v>
      </c>
      <c r="H4" s="44" t="s">
        <v>80</v>
      </c>
    </row>
    <row r="5" spans="1:8" ht="14.25" customHeight="1">
      <c r="A5" s="41">
        <v>3</v>
      </c>
      <c r="B5" s="42" t="s">
        <v>71</v>
      </c>
      <c r="C5" s="43">
        <v>8348743.5</v>
      </c>
      <c r="D5" s="95">
        <v>2075</v>
      </c>
      <c r="E5" s="43">
        <v>4023.490843373494</v>
      </c>
      <c r="F5" s="40">
        <v>1000</v>
      </c>
      <c r="G5" s="42" t="s">
        <v>72</v>
      </c>
      <c r="H5" s="44" t="s">
        <v>77</v>
      </c>
    </row>
    <row r="6" spans="1:8" ht="14.25">
      <c r="A6" s="41">
        <v>4</v>
      </c>
      <c r="B6" s="42" t="s">
        <v>51</v>
      </c>
      <c r="C6" s="43">
        <v>5915728.11</v>
      </c>
      <c r="D6" s="95">
        <v>4317746</v>
      </c>
      <c r="E6" s="43">
        <v>1.3700963674102182</v>
      </c>
      <c r="F6" s="40">
        <v>1</v>
      </c>
      <c r="G6" s="42" t="s">
        <v>61</v>
      </c>
      <c r="H6" s="44" t="s">
        <v>80</v>
      </c>
    </row>
    <row r="7" spans="1:8" ht="14.25" customHeight="1">
      <c r="A7" s="41">
        <v>5</v>
      </c>
      <c r="B7" s="42" t="s">
        <v>45</v>
      </c>
      <c r="C7" s="43">
        <v>4885515.59</v>
      </c>
      <c r="D7" s="95">
        <v>4118</v>
      </c>
      <c r="E7" s="43">
        <v>1186.3806677999028</v>
      </c>
      <c r="F7" s="40">
        <v>1000</v>
      </c>
      <c r="G7" s="42" t="s">
        <v>59</v>
      </c>
      <c r="H7" s="44" t="s">
        <v>28</v>
      </c>
    </row>
    <row r="8" spans="1:8" ht="14.25">
      <c r="A8" s="41">
        <v>6</v>
      </c>
      <c r="B8" s="42" t="s">
        <v>58</v>
      </c>
      <c r="C8" s="43">
        <v>4803256.6501</v>
      </c>
      <c r="D8" s="95">
        <v>3564</v>
      </c>
      <c r="E8" s="43">
        <v>1347.7151094556677</v>
      </c>
      <c r="F8" s="40">
        <v>1000</v>
      </c>
      <c r="G8" s="42" t="s">
        <v>60</v>
      </c>
      <c r="H8" s="44" t="s">
        <v>78</v>
      </c>
    </row>
    <row r="9" spans="1:8" ht="14.25">
      <c r="A9" s="41">
        <v>7</v>
      </c>
      <c r="B9" s="42" t="s">
        <v>66</v>
      </c>
      <c r="C9" s="43">
        <v>4583912.66</v>
      </c>
      <c r="D9" s="95">
        <v>1256</v>
      </c>
      <c r="E9" s="43">
        <v>3649.61199044586</v>
      </c>
      <c r="F9" s="40">
        <v>1000</v>
      </c>
      <c r="G9" s="42" t="s">
        <v>67</v>
      </c>
      <c r="H9" s="44" t="s">
        <v>79</v>
      </c>
    </row>
    <row r="10" spans="1:8" ht="14.25">
      <c r="A10" s="41">
        <v>8</v>
      </c>
      <c r="B10" s="42" t="s">
        <v>68</v>
      </c>
      <c r="C10" s="43">
        <v>3617558.69</v>
      </c>
      <c r="D10" s="95">
        <v>678</v>
      </c>
      <c r="E10" s="43">
        <v>5335.632286135693</v>
      </c>
      <c r="F10" s="40">
        <v>1000</v>
      </c>
      <c r="G10" s="42" t="s">
        <v>67</v>
      </c>
      <c r="H10" s="44" t="s">
        <v>79</v>
      </c>
    </row>
    <row r="11" spans="1:8" ht="14.25">
      <c r="A11" s="41">
        <v>9</v>
      </c>
      <c r="B11" s="42" t="s">
        <v>75</v>
      </c>
      <c r="C11" s="43">
        <v>3572709.58</v>
      </c>
      <c r="D11" s="95">
        <v>5068</v>
      </c>
      <c r="E11" s="43">
        <v>704.9545343330702</v>
      </c>
      <c r="F11" s="40">
        <v>1000</v>
      </c>
      <c r="G11" s="42" t="s">
        <v>72</v>
      </c>
      <c r="H11" s="44" t="s">
        <v>77</v>
      </c>
    </row>
    <row r="12" spans="1:8" ht="14.25">
      <c r="A12" s="41">
        <v>10</v>
      </c>
      <c r="B12" s="42" t="s">
        <v>69</v>
      </c>
      <c r="C12" s="43">
        <v>3316740.44</v>
      </c>
      <c r="D12" s="95">
        <v>12323</v>
      </c>
      <c r="E12" s="43">
        <v>269.1504049338635</v>
      </c>
      <c r="F12" s="40">
        <v>100</v>
      </c>
      <c r="G12" s="42" t="s">
        <v>59</v>
      </c>
      <c r="H12" s="44" t="s">
        <v>28</v>
      </c>
    </row>
    <row r="13" spans="1:8" ht="14.25">
      <c r="A13" s="41">
        <v>11</v>
      </c>
      <c r="B13" s="42" t="s">
        <v>82</v>
      </c>
      <c r="C13" s="43">
        <v>1935705.33</v>
      </c>
      <c r="D13" s="95">
        <v>1434</v>
      </c>
      <c r="E13" s="43">
        <v>1349.8642468619248</v>
      </c>
      <c r="F13" s="40">
        <v>1000</v>
      </c>
      <c r="G13" s="42" t="s">
        <v>83</v>
      </c>
      <c r="H13" s="44" t="s">
        <v>84</v>
      </c>
    </row>
    <row r="14" spans="1:8" ht="14.25">
      <c r="A14" s="41">
        <v>12</v>
      </c>
      <c r="B14" s="42" t="s">
        <v>74</v>
      </c>
      <c r="C14" s="43">
        <v>1605388.12</v>
      </c>
      <c r="D14" s="95">
        <v>574</v>
      </c>
      <c r="E14" s="43">
        <v>2796.8434146341465</v>
      </c>
      <c r="F14" s="40">
        <v>1000</v>
      </c>
      <c r="G14" s="42" t="s">
        <v>72</v>
      </c>
      <c r="H14" s="44" t="s">
        <v>77</v>
      </c>
    </row>
    <row r="15" spans="1:8" ht="14.25">
      <c r="A15" s="41">
        <v>13</v>
      </c>
      <c r="B15" s="42" t="s">
        <v>92</v>
      </c>
      <c r="C15" s="43">
        <v>1451533.26</v>
      </c>
      <c r="D15" s="95">
        <v>25521</v>
      </c>
      <c r="E15" s="43">
        <v>56.87603385447279</v>
      </c>
      <c r="F15" s="40">
        <v>100</v>
      </c>
      <c r="G15" s="42" t="s">
        <v>93</v>
      </c>
      <c r="H15" s="44" t="s">
        <v>94</v>
      </c>
    </row>
    <row r="16" spans="1:8" ht="14.25">
      <c r="A16" s="41">
        <v>14</v>
      </c>
      <c r="B16" s="42" t="s">
        <v>73</v>
      </c>
      <c r="C16" s="43">
        <v>1287197.59</v>
      </c>
      <c r="D16" s="95">
        <v>366</v>
      </c>
      <c r="E16" s="43">
        <v>3516.9333060109293</v>
      </c>
      <c r="F16" s="40">
        <v>1000</v>
      </c>
      <c r="G16" s="42" t="s">
        <v>72</v>
      </c>
      <c r="H16" s="44" t="s">
        <v>77</v>
      </c>
    </row>
    <row r="17" spans="1:8" ht="14.25">
      <c r="A17" s="41">
        <v>15</v>
      </c>
      <c r="B17" s="42" t="s">
        <v>22</v>
      </c>
      <c r="C17" s="43">
        <v>1039633.9401</v>
      </c>
      <c r="D17" s="95">
        <v>953</v>
      </c>
      <c r="E17" s="43">
        <v>1090.9065478488983</v>
      </c>
      <c r="F17" s="40">
        <v>1000</v>
      </c>
      <c r="G17" s="42" t="s">
        <v>62</v>
      </c>
      <c r="H17" s="44" t="s">
        <v>29</v>
      </c>
    </row>
    <row r="18" spans="1:8" ht="14.25">
      <c r="A18" s="41">
        <v>16</v>
      </c>
      <c r="B18" s="42" t="s">
        <v>70</v>
      </c>
      <c r="C18" s="43">
        <v>710582.96</v>
      </c>
      <c r="D18" s="95">
        <v>7307</v>
      </c>
      <c r="E18" s="43">
        <v>97.24688107294375</v>
      </c>
      <c r="F18" s="40">
        <v>100</v>
      </c>
      <c r="G18" s="42" t="s">
        <v>63</v>
      </c>
      <c r="H18" s="44" t="s">
        <v>52</v>
      </c>
    </row>
    <row r="19" spans="1:8" ht="14.25">
      <c r="A19" s="41">
        <v>17</v>
      </c>
      <c r="B19" s="42" t="s">
        <v>76</v>
      </c>
      <c r="C19" s="43">
        <v>318652.75</v>
      </c>
      <c r="D19" s="95">
        <v>8830</v>
      </c>
      <c r="E19" s="43">
        <v>36.087514156285394</v>
      </c>
      <c r="F19" s="40">
        <v>100</v>
      </c>
      <c r="G19" s="42" t="s">
        <v>88</v>
      </c>
      <c r="H19" s="44" t="s">
        <v>81</v>
      </c>
    </row>
    <row r="20" spans="1:8" ht="15.75" customHeight="1" thickBot="1">
      <c r="A20" s="98" t="s">
        <v>24</v>
      </c>
      <c r="B20" s="99"/>
      <c r="C20" s="58">
        <f>SUM(C3:C19)</f>
        <v>90230161.3102</v>
      </c>
      <c r="D20" s="59">
        <f>SUM(D3:D19)</f>
        <v>4441155</v>
      </c>
      <c r="E20" s="57" t="s">
        <v>25</v>
      </c>
      <c r="F20" s="57" t="s">
        <v>25</v>
      </c>
      <c r="G20" s="57" t="s">
        <v>25</v>
      </c>
      <c r="H20" s="60" t="s">
        <v>25</v>
      </c>
    </row>
    <row r="21" spans="1:8" ht="15" customHeight="1" thickBot="1">
      <c r="A21" s="96" t="s">
        <v>42</v>
      </c>
      <c r="B21" s="96"/>
      <c r="C21" s="96"/>
      <c r="D21" s="96"/>
      <c r="E21" s="96"/>
      <c r="F21" s="96"/>
      <c r="G21" s="96"/>
      <c r="H21" s="96"/>
    </row>
  </sheetData>
  <sheetProtection/>
  <mergeCells count="3">
    <mergeCell ref="A21:H21"/>
    <mergeCell ref="A1:H1"/>
    <mergeCell ref="A20:B20"/>
  </mergeCells>
  <hyperlinks>
    <hyperlink ref="H20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23</v>
      </c>
      <c r="B2" s="105" t="s">
        <v>12</v>
      </c>
      <c r="C2" s="107" t="s">
        <v>13</v>
      </c>
      <c r="D2" s="109" t="s">
        <v>14</v>
      </c>
      <c r="E2" s="103" t="s">
        <v>15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16</v>
      </c>
      <c r="F3" s="4" t="s">
        <v>44</v>
      </c>
      <c r="G3" s="4" t="s">
        <v>17</v>
      </c>
      <c r="H3" s="4" t="s">
        <v>18</v>
      </c>
      <c r="I3" s="4" t="s">
        <v>19</v>
      </c>
      <c r="J3" s="4" t="s">
        <v>57</v>
      </c>
      <c r="K3" s="4" t="s">
        <v>20</v>
      </c>
      <c r="L3" s="1" t="s">
        <v>47</v>
      </c>
    </row>
    <row r="4" spans="1:12" s="10" customFormat="1" ht="14.25" collapsed="1">
      <c r="A4" s="61">
        <v>1</v>
      </c>
      <c r="B4" s="47" t="s">
        <v>86</v>
      </c>
      <c r="C4" s="48">
        <v>40555</v>
      </c>
      <c r="D4" s="48">
        <v>40626</v>
      </c>
      <c r="E4" s="71">
        <v>0.0025182459326580364</v>
      </c>
      <c r="F4" s="71">
        <v>0.022073633692645922</v>
      </c>
      <c r="G4" s="71">
        <v>-0.09371324834787409</v>
      </c>
      <c r="H4" s="71">
        <v>-0.06983566377589889</v>
      </c>
      <c r="I4" s="71">
        <v>-0.14809200840780767</v>
      </c>
      <c r="J4" s="71">
        <v>-0.07668771113197115</v>
      </c>
      <c r="K4" s="72">
        <v>-0.4152860854492929</v>
      </c>
      <c r="L4" s="72">
        <v>-0.056416325070821505</v>
      </c>
    </row>
    <row r="5" spans="1:12" s="10" customFormat="1" ht="14.25">
      <c r="A5" s="80">
        <v>2</v>
      </c>
      <c r="B5" s="47" t="s">
        <v>89</v>
      </c>
      <c r="C5" s="48">
        <v>41848</v>
      </c>
      <c r="D5" s="48">
        <v>42032</v>
      </c>
      <c r="E5" s="71">
        <v>0.012746162801343663</v>
      </c>
      <c r="F5" s="71">
        <v>-0.006401962400615302</v>
      </c>
      <c r="G5" s="71">
        <v>0.18616377743404344</v>
      </c>
      <c r="H5" s="71">
        <v>0.3220330844720465</v>
      </c>
      <c r="I5" s="71">
        <v>0.2771422602841047</v>
      </c>
      <c r="J5" s="71">
        <v>0.32145413496678343</v>
      </c>
      <c r="K5" s="72">
        <v>0.30581193157585296</v>
      </c>
      <c r="L5" s="72">
        <v>0.050758749982698914</v>
      </c>
    </row>
    <row r="6" spans="1:12" s="10" customFormat="1" ht="14.25" customHeight="1" thickBot="1">
      <c r="A6" s="75"/>
      <c r="B6" s="79" t="s">
        <v>56</v>
      </c>
      <c r="C6" s="78" t="s">
        <v>25</v>
      </c>
      <c r="D6" s="78" t="s">
        <v>25</v>
      </c>
      <c r="E6" s="76">
        <f aca="true" t="shared" si="0" ref="E6:J6">AVERAGE(E4:E5)</f>
        <v>0.00763220436700085</v>
      </c>
      <c r="F6" s="76">
        <f t="shared" si="0"/>
        <v>0.00783583564601531</v>
      </c>
      <c r="G6" s="76">
        <f t="shared" si="0"/>
        <v>0.046225264543084676</v>
      </c>
      <c r="H6" s="76">
        <f t="shared" si="0"/>
        <v>0.1260987103480738</v>
      </c>
      <c r="I6" s="76">
        <f t="shared" si="0"/>
        <v>0.06452512593814852</v>
      </c>
      <c r="J6" s="76">
        <f t="shared" si="0"/>
        <v>0.12238321191740614</v>
      </c>
      <c r="K6" s="78" t="s">
        <v>25</v>
      </c>
      <c r="L6" s="76">
        <f>AVERAGE(L4:L5)</f>
        <v>-0.0028287875440612953</v>
      </c>
    </row>
    <row r="7" spans="1:12" s="9" customFormat="1" ht="14.25">
      <c r="A7" s="100" t="s">
        <v>46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2" s="9" customFormat="1" ht="14.25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</sheetData>
  <sheetProtection/>
  <mergeCells count="8">
    <mergeCell ref="A8:L8"/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1" t="s">
        <v>40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23</v>
      </c>
      <c r="B2" s="115" t="s">
        <v>12</v>
      </c>
      <c r="C2" s="112" t="s">
        <v>30</v>
      </c>
      <c r="D2" s="113"/>
      <c r="E2" s="114" t="s">
        <v>49</v>
      </c>
      <c r="F2" s="113"/>
      <c r="G2" s="117" t="s">
        <v>48</v>
      </c>
    </row>
    <row r="3" spans="1:7" s="11" customFormat="1" ht="15.75" thickBot="1">
      <c r="A3" s="102"/>
      <c r="B3" s="116"/>
      <c r="C3" s="29" t="s">
        <v>34</v>
      </c>
      <c r="D3" s="29" t="s">
        <v>32</v>
      </c>
      <c r="E3" s="29" t="s">
        <v>33</v>
      </c>
      <c r="F3" s="29" t="s">
        <v>32</v>
      </c>
      <c r="G3" s="118"/>
    </row>
    <row r="4" spans="1:7" ht="14.25">
      <c r="A4" s="62">
        <v>1</v>
      </c>
      <c r="B4" s="49" t="s">
        <v>89</v>
      </c>
      <c r="C4" s="30">
        <v>28.515040000000035</v>
      </c>
      <c r="D4" s="68">
        <v>0.012746162801344036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86</v>
      </c>
      <c r="C5" s="30">
        <v>24.15</v>
      </c>
      <c r="D5" s="68">
        <v>0.002518245932656907</v>
      </c>
      <c r="E5" s="31">
        <v>0</v>
      </c>
      <c r="F5" s="68">
        <v>0</v>
      </c>
      <c r="G5" s="50">
        <v>0</v>
      </c>
    </row>
    <row r="6" spans="1:7" ht="15.75" thickBot="1">
      <c r="A6" s="66"/>
      <c r="B6" s="53" t="s">
        <v>24</v>
      </c>
      <c r="C6" s="54">
        <v>52.66504000000003</v>
      </c>
      <c r="D6" s="67">
        <v>0.004452891464676816</v>
      </c>
      <c r="E6" s="55">
        <v>0</v>
      </c>
      <c r="F6" s="67">
        <v>0</v>
      </c>
      <c r="G6" s="56">
        <v>0</v>
      </c>
    </row>
    <row r="8" ht="14.25">
      <c r="A8" s="11"/>
    </row>
    <row r="9" ht="14.25" hidden="1">
      <c r="A9" s="11" t="s">
        <v>64</v>
      </c>
    </row>
    <row r="10" ht="14.25" hidden="1">
      <c r="A10" s="11" t="s">
        <v>65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2" sqref="B2:C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86</v>
      </c>
      <c r="C2" s="71">
        <v>0.0025182459326580364</v>
      </c>
      <c r="D2" s="21"/>
    </row>
    <row r="3" spans="1:4" ht="14.25">
      <c r="A3" s="21"/>
      <c r="B3" s="47" t="s">
        <v>89</v>
      </c>
      <c r="C3" s="71">
        <v>0.012746162801343663</v>
      </c>
      <c r="D3" s="21"/>
    </row>
    <row r="4" spans="2:3" ht="14.25">
      <c r="B4" s="93" t="s">
        <v>21</v>
      </c>
      <c r="C4" s="92">
        <v>-0.0001472255347967355</v>
      </c>
    </row>
    <row r="5" spans="2:3" ht="14.25">
      <c r="B5" s="81" t="s">
        <v>27</v>
      </c>
      <c r="C5" s="86">
        <v>0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23</v>
      </c>
      <c r="B2" s="105" t="s">
        <v>12</v>
      </c>
      <c r="C2" s="107" t="s">
        <v>13</v>
      </c>
      <c r="D2" s="109" t="s">
        <v>14</v>
      </c>
      <c r="E2" s="103" t="s">
        <v>15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16</v>
      </c>
      <c r="F3" s="4" t="s">
        <v>44</v>
      </c>
      <c r="G3" s="4" t="s">
        <v>17</v>
      </c>
      <c r="H3" s="4" t="s">
        <v>18</v>
      </c>
      <c r="I3" s="4" t="s">
        <v>19</v>
      </c>
      <c r="J3" s="4" t="s">
        <v>57</v>
      </c>
      <c r="K3" s="4" t="s">
        <v>20</v>
      </c>
      <c r="L3" s="1" t="s">
        <v>47</v>
      </c>
    </row>
    <row r="4" spans="1:12" s="9" customFormat="1" ht="14.25" collapsed="1">
      <c r="A4" s="61">
        <v>1</v>
      </c>
      <c r="B4" s="47" t="s">
        <v>41</v>
      </c>
      <c r="C4" s="48">
        <v>38118</v>
      </c>
      <c r="D4" s="48">
        <v>38182</v>
      </c>
      <c r="E4" s="71">
        <v>0.010966431359548112</v>
      </c>
      <c r="F4" s="71">
        <v>0.01814968125678207</v>
      </c>
      <c r="G4" s="71">
        <v>0.009507015263906293</v>
      </c>
      <c r="H4" s="71">
        <v>0.02463303276870321</v>
      </c>
      <c r="I4" s="71">
        <v>-0.006855508857129933</v>
      </c>
      <c r="J4" s="71">
        <v>0.02198011537008937</v>
      </c>
      <c r="K4" s="71">
        <v>5.356891526671296</v>
      </c>
      <c r="L4" s="72">
        <v>0.12305570487665696</v>
      </c>
    </row>
    <row r="5" spans="1:12" s="9" customFormat="1" ht="14.25" collapsed="1">
      <c r="A5" s="62">
        <v>2</v>
      </c>
      <c r="B5" s="47" t="s">
        <v>68</v>
      </c>
      <c r="C5" s="48">
        <v>38828</v>
      </c>
      <c r="D5" s="48">
        <v>39028</v>
      </c>
      <c r="E5" s="71">
        <v>0.0007686414749712434</v>
      </c>
      <c r="F5" s="71">
        <v>0.002505608148471561</v>
      </c>
      <c r="G5" s="71">
        <v>0.01847197498185693</v>
      </c>
      <c r="H5" s="71">
        <v>0.0411206365316632</v>
      </c>
      <c r="I5" s="71">
        <v>0.10530201735626199</v>
      </c>
      <c r="J5" s="71">
        <v>0.03739698535462921</v>
      </c>
      <c r="K5" s="71">
        <v>4.335632286135691</v>
      </c>
      <c r="L5" s="72">
        <v>0.13082202017469502</v>
      </c>
    </row>
    <row r="6" spans="1:12" s="9" customFormat="1" ht="14.25" collapsed="1">
      <c r="A6" s="62">
        <v>3</v>
      </c>
      <c r="B6" s="47" t="s">
        <v>74</v>
      </c>
      <c r="C6" s="48">
        <v>38919</v>
      </c>
      <c r="D6" s="48">
        <v>39092</v>
      </c>
      <c r="E6" s="71">
        <v>0.0017775599180083201</v>
      </c>
      <c r="F6" s="71">
        <v>-0.03432291625280526</v>
      </c>
      <c r="G6" s="71">
        <v>-0.07544070904074851</v>
      </c>
      <c r="H6" s="71">
        <v>-0.024772908252729486</v>
      </c>
      <c r="I6" s="71">
        <v>-0.037937885029801555</v>
      </c>
      <c r="J6" s="71">
        <v>-0.028872684519081204</v>
      </c>
      <c r="K6" s="71">
        <v>1.7968434146341465</v>
      </c>
      <c r="L6" s="72">
        <v>0.07950524200944087</v>
      </c>
    </row>
    <row r="7" spans="1:12" s="9" customFormat="1" ht="14.25" collapsed="1">
      <c r="A7" s="62">
        <v>4</v>
      </c>
      <c r="B7" s="47" t="s">
        <v>75</v>
      </c>
      <c r="C7" s="48">
        <v>38919</v>
      </c>
      <c r="D7" s="48">
        <v>39092</v>
      </c>
      <c r="E7" s="71">
        <v>-0.01850629211822208</v>
      </c>
      <c r="F7" s="71">
        <v>0.009126445293879515</v>
      </c>
      <c r="G7" s="71">
        <v>0.04238628950717671</v>
      </c>
      <c r="H7" s="71">
        <v>-0.003073232212450372</v>
      </c>
      <c r="I7" s="71">
        <v>-0.1301050847196754</v>
      </c>
      <c r="J7" s="71">
        <v>-0.006997074007642823</v>
      </c>
      <c r="K7" s="71">
        <v>-0.29504546566692924</v>
      </c>
      <c r="L7" s="72">
        <v>-0.0256708708581731</v>
      </c>
    </row>
    <row r="8" spans="1:12" s="9" customFormat="1" ht="14.25" collapsed="1">
      <c r="A8" s="62">
        <v>5</v>
      </c>
      <c r="B8" s="47" t="s">
        <v>76</v>
      </c>
      <c r="C8" s="48">
        <v>38968</v>
      </c>
      <c r="D8" s="48">
        <v>39140</v>
      </c>
      <c r="E8" s="71">
        <v>-0.004266286584510004</v>
      </c>
      <c r="F8" s="71">
        <v>-0.004266286584510004</v>
      </c>
      <c r="G8" s="71">
        <v>-0.004269394236683044</v>
      </c>
      <c r="H8" s="71">
        <v>-0.008724821394166637</v>
      </c>
      <c r="I8" s="71">
        <v>-0.2768512419053527</v>
      </c>
      <c r="J8" s="71">
        <v>-0.006873248005050625</v>
      </c>
      <c r="K8" s="71">
        <v>-0.6391248584371463</v>
      </c>
      <c r="L8" s="72">
        <v>-0.07370484718743997</v>
      </c>
    </row>
    <row r="9" spans="1:12" s="9" customFormat="1" ht="14.25" collapsed="1">
      <c r="A9" s="62">
        <v>6</v>
      </c>
      <c r="B9" s="47" t="s">
        <v>50</v>
      </c>
      <c r="C9" s="48">
        <v>39413</v>
      </c>
      <c r="D9" s="48">
        <v>39589</v>
      </c>
      <c r="E9" s="71">
        <v>0.004874528773076481</v>
      </c>
      <c r="F9" s="71">
        <v>0.017144027984745236</v>
      </c>
      <c r="G9" s="71">
        <v>0.04589293973511732</v>
      </c>
      <c r="H9" s="71">
        <v>0.07174007213675027</v>
      </c>
      <c r="I9" s="71">
        <v>0.1658820519071087</v>
      </c>
      <c r="J9" s="71">
        <v>0.06642160982418743</v>
      </c>
      <c r="K9" s="71">
        <v>3.27731707936508</v>
      </c>
      <c r="L9" s="72">
        <v>0.1278200564623413</v>
      </c>
    </row>
    <row r="10" spans="1:12" s="9" customFormat="1" ht="14.25">
      <c r="A10" s="62">
        <v>7</v>
      </c>
      <c r="B10" s="47" t="s">
        <v>22</v>
      </c>
      <c r="C10" s="48">
        <v>39429</v>
      </c>
      <c r="D10" s="48">
        <v>39618</v>
      </c>
      <c r="E10" s="71">
        <v>0.0013084678814077044</v>
      </c>
      <c r="F10" s="71">
        <v>0.003773547815265621</v>
      </c>
      <c r="G10" s="71">
        <v>-0.04977070205195233</v>
      </c>
      <c r="H10" s="71">
        <v>-0.03976844276889513</v>
      </c>
      <c r="I10" s="71">
        <v>-0.08473089470911199</v>
      </c>
      <c r="J10" s="71">
        <v>-0.04017736594233179</v>
      </c>
      <c r="K10" s="71">
        <v>0.09090654784889907</v>
      </c>
      <c r="L10" s="72">
        <v>0.007275437096410542</v>
      </c>
    </row>
    <row r="11" spans="1:12" s="9" customFormat="1" ht="14.25" collapsed="1">
      <c r="A11" s="62">
        <v>8</v>
      </c>
      <c r="B11" s="47" t="s">
        <v>70</v>
      </c>
      <c r="C11" s="48">
        <v>39560</v>
      </c>
      <c r="D11" s="48">
        <v>39770</v>
      </c>
      <c r="E11" s="71">
        <v>0.0072201671234621845</v>
      </c>
      <c r="F11" s="71">
        <v>-0.018978350655147636</v>
      </c>
      <c r="G11" s="71">
        <v>-0.12568625462287997</v>
      </c>
      <c r="H11" s="71">
        <v>-0.048064943891350964</v>
      </c>
      <c r="I11" s="71">
        <v>0.022135717299833546</v>
      </c>
      <c r="J11" s="71">
        <v>-0.06741852962025996</v>
      </c>
      <c r="K11" s="71">
        <v>-0.02753118927056364</v>
      </c>
      <c r="L11" s="72">
        <v>-0.0024066065523352664</v>
      </c>
    </row>
    <row r="12" spans="1:12" s="9" customFormat="1" ht="14.25" collapsed="1">
      <c r="A12" s="62">
        <v>9</v>
      </c>
      <c r="B12" s="47" t="s">
        <v>45</v>
      </c>
      <c r="C12" s="48">
        <v>39884</v>
      </c>
      <c r="D12" s="48">
        <v>40001</v>
      </c>
      <c r="E12" s="71">
        <v>0.0005927820008746476</v>
      </c>
      <c r="F12" s="71">
        <v>0.005054539026693172</v>
      </c>
      <c r="G12" s="71">
        <v>-0.021205407488787964</v>
      </c>
      <c r="H12" s="71">
        <v>0.01763733096487763</v>
      </c>
      <c r="I12" s="71">
        <v>-0.059583447585037086</v>
      </c>
      <c r="J12" s="71">
        <v>0.015831151342682093</v>
      </c>
      <c r="K12" s="71">
        <v>0.18638066779990448</v>
      </c>
      <c r="L12" s="72">
        <v>0.015725448802523134</v>
      </c>
    </row>
    <row r="13" spans="1:12" s="9" customFormat="1" ht="14.25">
      <c r="A13" s="62">
        <v>10</v>
      </c>
      <c r="B13" s="47" t="s">
        <v>92</v>
      </c>
      <c r="C13" s="48">
        <v>40031</v>
      </c>
      <c r="D13" s="48">
        <v>40129</v>
      </c>
      <c r="E13" s="71">
        <v>0.0015152858503377775</v>
      </c>
      <c r="F13" s="71">
        <v>0.014338150088767376</v>
      </c>
      <c r="G13" s="71">
        <v>-0.08299503633429461</v>
      </c>
      <c r="H13" s="71" t="s">
        <v>85</v>
      </c>
      <c r="I13" s="71" t="s">
        <v>85</v>
      </c>
      <c r="J13" s="71" t="s">
        <v>85</v>
      </c>
      <c r="K13" s="71">
        <v>-0.43123966145527215</v>
      </c>
      <c r="L13" s="72">
        <v>-0.05183024674133618</v>
      </c>
    </row>
    <row r="14" spans="1:12" s="9" customFormat="1" ht="14.25">
      <c r="A14" s="62">
        <v>11</v>
      </c>
      <c r="B14" s="47" t="s">
        <v>51</v>
      </c>
      <c r="C14" s="48">
        <v>40253</v>
      </c>
      <c r="D14" s="48">
        <v>40366</v>
      </c>
      <c r="E14" s="71">
        <v>0.0007484016961627482</v>
      </c>
      <c r="F14" s="71">
        <v>0.02095901050119342</v>
      </c>
      <c r="G14" s="71">
        <v>-0.06515910097417876</v>
      </c>
      <c r="H14" s="71">
        <v>-0.026692403674069665</v>
      </c>
      <c r="I14" s="71">
        <v>-0.07076379018395829</v>
      </c>
      <c r="J14" s="71">
        <v>-0.03612129379804363</v>
      </c>
      <c r="K14" s="71">
        <v>0.3700963674102189</v>
      </c>
      <c r="L14" s="72">
        <v>0.03214117073391409</v>
      </c>
    </row>
    <row r="15" spans="1:12" s="9" customFormat="1" ht="14.25">
      <c r="A15" s="62">
        <v>12</v>
      </c>
      <c r="B15" s="47" t="s">
        <v>58</v>
      </c>
      <c r="C15" s="48">
        <v>40114</v>
      </c>
      <c r="D15" s="48">
        <v>40401</v>
      </c>
      <c r="E15" s="71">
        <v>0.005648448329657052</v>
      </c>
      <c r="F15" s="71">
        <v>-0.03101978701292607</v>
      </c>
      <c r="G15" s="71">
        <v>-0.08932944985190161</v>
      </c>
      <c r="H15" s="71">
        <v>-0.03994099082300029</v>
      </c>
      <c r="I15" s="71">
        <v>-0.049069241588242885</v>
      </c>
      <c r="J15" s="71">
        <v>-0.053080584938385966</v>
      </c>
      <c r="K15" s="71">
        <v>0.3477151094556683</v>
      </c>
      <c r="L15" s="72">
        <v>0.030735208118861657</v>
      </c>
    </row>
    <row r="16" spans="1:12" s="9" customFormat="1" ht="14.25">
      <c r="A16" s="62">
        <v>13</v>
      </c>
      <c r="B16" s="47" t="s">
        <v>66</v>
      </c>
      <c r="C16" s="48">
        <v>40226</v>
      </c>
      <c r="D16" s="48">
        <v>40430</v>
      </c>
      <c r="E16" s="71">
        <v>0.001968485908157458</v>
      </c>
      <c r="F16" s="71">
        <v>0.006778000674171558</v>
      </c>
      <c r="G16" s="71">
        <v>0.020810266261763744</v>
      </c>
      <c r="H16" s="71">
        <v>0.06440811895734155</v>
      </c>
      <c r="I16" s="71">
        <v>0.08672276170608795</v>
      </c>
      <c r="J16" s="71">
        <v>0.06235430821617882</v>
      </c>
      <c r="K16" s="71">
        <v>2.6496119904458606</v>
      </c>
      <c r="L16" s="72">
        <v>0.14156517795888424</v>
      </c>
    </row>
    <row r="17" spans="1:12" s="9" customFormat="1" ht="14.25">
      <c r="A17" s="62">
        <v>14</v>
      </c>
      <c r="B17" s="47" t="s">
        <v>73</v>
      </c>
      <c r="C17" s="48">
        <v>40427</v>
      </c>
      <c r="D17" s="48">
        <v>40543</v>
      </c>
      <c r="E17" s="71">
        <v>0.00410065741023935</v>
      </c>
      <c r="F17" s="71">
        <v>0.021161242272902614</v>
      </c>
      <c r="G17" s="71">
        <v>0.03420095794730371</v>
      </c>
      <c r="H17" s="71">
        <v>0.08906299753052571</v>
      </c>
      <c r="I17" s="71">
        <v>0.1554896122770948</v>
      </c>
      <c r="J17" s="71">
        <v>0.08634067349467034</v>
      </c>
      <c r="K17" s="71">
        <v>2.5169333060109316</v>
      </c>
      <c r="L17" s="72">
        <v>0.14204249763879861</v>
      </c>
    </row>
    <row r="18" spans="1:12" s="9" customFormat="1" ht="14.25">
      <c r="A18" s="62">
        <v>15</v>
      </c>
      <c r="B18" s="47" t="s">
        <v>82</v>
      </c>
      <c r="C18" s="48">
        <v>40444</v>
      </c>
      <c r="D18" s="48">
        <v>40638</v>
      </c>
      <c r="E18" s="71">
        <v>0.004049820714293606</v>
      </c>
      <c r="F18" s="71">
        <v>0.007520300903018473</v>
      </c>
      <c r="G18" s="71">
        <v>0.014755801124389567</v>
      </c>
      <c r="H18" s="71">
        <v>0.07201256767647624</v>
      </c>
      <c r="I18" s="71">
        <v>0.03342692310340145</v>
      </c>
      <c r="J18" s="71">
        <v>0.07419001653617507</v>
      </c>
      <c r="K18" s="71">
        <v>0.3498642468619251</v>
      </c>
      <c r="L18" s="72">
        <v>0.03311656706323984</v>
      </c>
    </row>
    <row r="19" spans="1:12" s="9" customFormat="1" ht="14.25">
      <c r="A19" s="62">
        <v>16</v>
      </c>
      <c r="B19" s="47" t="s">
        <v>71</v>
      </c>
      <c r="C19" s="48">
        <v>40427</v>
      </c>
      <c r="D19" s="48">
        <v>40708</v>
      </c>
      <c r="E19" s="71">
        <v>0.004205667730736717</v>
      </c>
      <c r="F19" s="71">
        <v>0.02091492672454276</v>
      </c>
      <c r="G19" s="71">
        <v>0.04232083443181689</v>
      </c>
      <c r="H19" s="71">
        <v>0.1066270042059787</v>
      </c>
      <c r="I19" s="71">
        <v>0.14658713203300655</v>
      </c>
      <c r="J19" s="71">
        <v>0.10648461720781177</v>
      </c>
      <c r="K19" s="71">
        <v>3.023490843373496</v>
      </c>
      <c r="L19" s="72">
        <v>0.16695910532124358</v>
      </c>
    </row>
    <row r="20" spans="1:12" s="9" customFormat="1" ht="14.25">
      <c r="A20" s="62">
        <v>17</v>
      </c>
      <c r="B20" s="47" t="s">
        <v>69</v>
      </c>
      <c r="C20" s="48">
        <v>41026</v>
      </c>
      <c r="D20" s="48">
        <v>41242</v>
      </c>
      <c r="E20" s="71">
        <v>0.008743525455265466</v>
      </c>
      <c r="F20" s="71">
        <v>0.006180036726231242</v>
      </c>
      <c r="G20" s="71">
        <v>0.050808349322572166</v>
      </c>
      <c r="H20" s="71">
        <v>0.1583608681823332</v>
      </c>
      <c r="I20" s="71">
        <v>0.1478934060655921</v>
      </c>
      <c r="J20" s="71">
        <v>0.1535828317035164</v>
      </c>
      <c r="K20" s="71">
        <v>1.6915040493386364</v>
      </c>
      <c r="L20" s="72">
        <v>0.1400585687362672</v>
      </c>
    </row>
    <row r="21" spans="1:12" ht="15.75" thickBot="1">
      <c r="A21" s="75"/>
      <c r="B21" s="79" t="s">
        <v>56</v>
      </c>
      <c r="C21" s="77" t="s">
        <v>25</v>
      </c>
      <c r="D21" s="77" t="s">
        <v>25</v>
      </c>
      <c r="E21" s="76">
        <f aca="true" t="shared" si="0" ref="E21:J21">AVERAGE(E4:E20)</f>
        <v>0.002100958407262752</v>
      </c>
      <c r="F21" s="76">
        <f t="shared" si="0"/>
        <v>0.003824598641839744</v>
      </c>
      <c r="G21" s="76">
        <f t="shared" si="0"/>
        <v>-0.01380597800150138</v>
      </c>
      <c r="H21" s="76">
        <f t="shared" si="0"/>
        <v>0.028410305371124198</v>
      </c>
      <c r="I21" s="76">
        <f t="shared" si="0"/>
        <v>0.009221407948129826</v>
      </c>
      <c r="J21" s="76">
        <f t="shared" si="0"/>
        <v>0.02406509551369653</v>
      </c>
      <c r="K21" s="77" t="s">
        <v>25</v>
      </c>
      <c r="L21" s="76">
        <f>AVERAGE(L4:L20)</f>
        <v>0.05983586080317604</v>
      </c>
    </row>
    <row r="22" spans="1:12" s="9" customFormat="1" ht="14.25">
      <c r="A22" s="100" t="s">
        <v>46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</sheetData>
  <sheetProtection/>
  <mergeCells count="7">
    <mergeCell ref="A22:L22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1" t="s">
        <v>38</v>
      </c>
      <c r="B1" s="111"/>
      <c r="C1" s="111"/>
      <c r="D1" s="111"/>
      <c r="E1" s="111"/>
      <c r="F1" s="111"/>
      <c r="G1" s="111"/>
    </row>
    <row r="2" spans="1:7" ht="30.75" customHeight="1" thickBot="1">
      <c r="A2" s="101" t="s">
        <v>23</v>
      </c>
      <c r="B2" s="115" t="s">
        <v>12</v>
      </c>
      <c r="C2" s="112" t="s">
        <v>30</v>
      </c>
      <c r="D2" s="113"/>
      <c r="E2" s="114" t="s">
        <v>31</v>
      </c>
      <c r="F2" s="113"/>
      <c r="G2" s="117" t="s">
        <v>48</v>
      </c>
    </row>
    <row r="3" spans="1:7" ht="15.75" thickBot="1">
      <c r="A3" s="102"/>
      <c r="B3" s="116"/>
      <c r="C3" s="51" t="s">
        <v>34</v>
      </c>
      <c r="D3" s="29" t="s">
        <v>32</v>
      </c>
      <c r="E3" s="29" t="s">
        <v>33</v>
      </c>
      <c r="F3" s="29" t="s">
        <v>32</v>
      </c>
      <c r="G3" s="118"/>
    </row>
    <row r="4" spans="1:7" ht="14.25">
      <c r="A4" s="88">
        <v>1</v>
      </c>
      <c r="B4" s="82" t="s">
        <v>41</v>
      </c>
      <c r="C4" s="30">
        <v>318.52253000000115</v>
      </c>
      <c r="D4" s="68">
        <v>0.010966431359544811</v>
      </c>
      <c r="E4" s="31">
        <v>0</v>
      </c>
      <c r="F4" s="68">
        <v>0</v>
      </c>
      <c r="G4" s="50">
        <v>0</v>
      </c>
    </row>
    <row r="5" spans="1:7" ht="14.25">
      <c r="A5" s="89">
        <v>2</v>
      </c>
      <c r="B5" s="82" t="s">
        <v>71</v>
      </c>
      <c r="C5" s="30">
        <v>34.96499000000022</v>
      </c>
      <c r="D5" s="68">
        <v>0.004205667730736818</v>
      </c>
      <c r="E5" s="31">
        <v>0</v>
      </c>
      <c r="F5" s="68">
        <v>0</v>
      </c>
      <c r="G5" s="50">
        <v>0</v>
      </c>
    </row>
    <row r="6" spans="1:7" ht="14.25">
      <c r="A6" s="89">
        <v>3</v>
      </c>
      <c r="B6" s="82" t="s">
        <v>69</v>
      </c>
      <c r="C6" s="30">
        <v>28.748640000000126</v>
      </c>
      <c r="D6" s="68">
        <v>0.008743525455264252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58</v>
      </c>
      <c r="C7" s="30">
        <v>26.978560000000524</v>
      </c>
      <c r="D7" s="68">
        <v>0.005648448329656551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66</v>
      </c>
      <c r="C8" s="30">
        <v>9.005640000000595</v>
      </c>
      <c r="D8" s="68">
        <v>0.0019684859081574506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82</v>
      </c>
      <c r="C9" s="30">
        <v>7.80764000000013</v>
      </c>
      <c r="D9" s="68">
        <v>0.004049820714293262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73</v>
      </c>
      <c r="C10" s="30">
        <v>5.256800000000046</v>
      </c>
      <c r="D10" s="68">
        <v>0.004100657410238149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70</v>
      </c>
      <c r="C11" s="30">
        <v>5.09375</v>
      </c>
      <c r="D11" s="68">
        <v>0.007220167123463165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51</v>
      </c>
      <c r="C12" s="30">
        <v>4.42403000000026</v>
      </c>
      <c r="D12" s="68">
        <v>0.0007484016961618156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45</v>
      </c>
      <c r="C13" s="30">
        <v>2.8943300000000742</v>
      </c>
      <c r="D13" s="68">
        <v>0.0005927820008714078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74</v>
      </c>
      <c r="C14" s="30">
        <v>2.8486100000001024</v>
      </c>
      <c r="D14" s="68">
        <v>0.0017775599180079513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68</v>
      </c>
      <c r="C15" s="30">
        <v>2.7784699999997393</v>
      </c>
      <c r="D15" s="68">
        <v>0.0007686414749718142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92</v>
      </c>
      <c r="C16" s="30">
        <v>2.1961599999999164</v>
      </c>
      <c r="D16" s="68">
        <v>0.0015152858503380035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22</v>
      </c>
      <c r="C17" s="30">
        <v>1.3585500000000466</v>
      </c>
      <c r="D17" s="68">
        <v>0.0013084678814059146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75</v>
      </c>
      <c r="C18" s="30">
        <v>-67.36427000000002</v>
      </c>
      <c r="D18" s="68">
        <v>-0.018506292118221728</v>
      </c>
      <c r="E18" s="31">
        <v>0</v>
      </c>
      <c r="F18" s="68">
        <v>0</v>
      </c>
      <c r="G18" s="50">
        <v>0</v>
      </c>
    </row>
    <row r="19" spans="1:7" ht="14.25">
      <c r="A19" s="89">
        <v>16</v>
      </c>
      <c r="B19" s="82" t="s">
        <v>76</v>
      </c>
      <c r="C19" s="30">
        <v>-1.7277100000000212</v>
      </c>
      <c r="D19" s="68">
        <v>-0.005392682187921264</v>
      </c>
      <c r="E19" s="31">
        <v>-10</v>
      </c>
      <c r="F19" s="68">
        <v>-0.0011312217194570137</v>
      </c>
      <c r="G19" s="50">
        <v>-0.3624213348416277</v>
      </c>
    </row>
    <row r="20" spans="1:7" ht="14.25">
      <c r="A20" s="89">
        <v>17</v>
      </c>
      <c r="B20" s="82" t="s">
        <v>50</v>
      </c>
      <c r="C20" s="30">
        <v>-568.8700699999983</v>
      </c>
      <c r="D20" s="68">
        <v>-0.04051083187778448</v>
      </c>
      <c r="E20" s="31">
        <v>-149</v>
      </c>
      <c r="F20" s="68">
        <v>-0.04516520157623522</v>
      </c>
      <c r="G20" s="50">
        <v>-634.1022760675618</v>
      </c>
    </row>
    <row r="21" spans="1:7" ht="15.75" thickBot="1">
      <c r="A21" s="63"/>
      <c r="B21" s="64" t="s">
        <v>24</v>
      </c>
      <c r="C21" s="54">
        <v>-185.08334999999545</v>
      </c>
      <c r="D21" s="67">
        <v>-0.0020470369869105445</v>
      </c>
      <c r="E21" s="55">
        <v>-159</v>
      </c>
      <c r="F21" s="67">
        <v>-3.5800215882056524E-05</v>
      </c>
      <c r="G21" s="56">
        <v>-634.4646974024034</v>
      </c>
    </row>
    <row r="23" ht="14.25">
      <c r="D23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="85" zoomScaleNormal="85" zoomScalePageLayoutView="0" workbookViewId="0" topLeftCell="A1">
      <selection activeCell="B19" sqref="B19:C20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75</v>
      </c>
      <c r="C2" s="71">
        <v>-0.01850629211822208</v>
      </c>
    </row>
    <row r="3" spans="1:5" ht="14.25">
      <c r="A3" s="14"/>
      <c r="B3" s="47" t="s">
        <v>76</v>
      </c>
      <c r="C3" s="71">
        <v>-0.004266286584510004</v>
      </c>
      <c r="D3" s="14"/>
      <c r="E3" s="14"/>
    </row>
    <row r="4" spans="1:5" ht="14.25">
      <c r="A4" s="14"/>
      <c r="B4" s="47" t="s">
        <v>45</v>
      </c>
      <c r="C4" s="71">
        <v>0.0005927820008746476</v>
      </c>
      <c r="D4" s="14"/>
      <c r="E4" s="14"/>
    </row>
    <row r="5" spans="1:5" ht="14.25">
      <c r="A5" s="14"/>
      <c r="B5" s="47" t="s">
        <v>51</v>
      </c>
      <c r="C5" s="71">
        <v>0.0007484016961627482</v>
      </c>
      <c r="D5" s="14"/>
      <c r="E5" s="14"/>
    </row>
    <row r="6" spans="1:5" ht="14.25">
      <c r="A6" s="14"/>
      <c r="B6" s="47" t="s">
        <v>68</v>
      </c>
      <c r="C6" s="71">
        <v>0.0007686414749712434</v>
      </c>
      <c r="D6" s="14"/>
      <c r="E6" s="14"/>
    </row>
    <row r="7" spans="1:5" ht="14.25">
      <c r="A7" s="14"/>
      <c r="B7" s="47" t="s">
        <v>22</v>
      </c>
      <c r="C7" s="71">
        <v>0.0013084678814077044</v>
      </c>
      <c r="D7" s="14"/>
      <c r="E7" s="14"/>
    </row>
    <row r="8" spans="1:5" ht="14.25">
      <c r="A8" s="14"/>
      <c r="B8" s="47" t="s">
        <v>92</v>
      </c>
      <c r="C8" s="71">
        <v>0.0015152858503377775</v>
      </c>
      <c r="D8" s="14"/>
      <c r="E8" s="14"/>
    </row>
    <row r="9" spans="1:5" ht="14.25">
      <c r="A9" s="14"/>
      <c r="B9" s="47" t="s">
        <v>74</v>
      </c>
      <c r="C9" s="71">
        <v>0.0017775599180083201</v>
      </c>
      <c r="D9" s="14"/>
      <c r="E9" s="14"/>
    </row>
    <row r="10" spans="1:5" ht="14.25">
      <c r="A10" s="14"/>
      <c r="B10" s="47" t="s">
        <v>66</v>
      </c>
      <c r="C10" s="71">
        <v>0.001968485908157458</v>
      </c>
      <c r="D10" s="14"/>
      <c r="E10" s="14"/>
    </row>
    <row r="11" spans="1:5" ht="14.25">
      <c r="A11" s="14"/>
      <c r="B11" s="47" t="s">
        <v>82</v>
      </c>
      <c r="C11" s="71">
        <v>0.004049820714293606</v>
      </c>
      <c r="D11" s="14"/>
      <c r="E11" s="14"/>
    </row>
    <row r="12" spans="1:5" ht="14.25">
      <c r="A12" s="14"/>
      <c r="B12" s="47" t="s">
        <v>73</v>
      </c>
      <c r="C12" s="71">
        <v>0.00410065741023935</v>
      </c>
      <c r="D12" s="14"/>
      <c r="E12" s="14"/>
    </row>
    <row r="13" spans="1:5" ht="14.25">
      <c r="A13" s="14"/>
      <c r="B13" s="47" t="s">
        <v>71</v>
      </c>
      <c r="C13" s="71">
        <v>0.004205667730736717</v>
      </c>
      <c r="D13" s="14"/>
      <c r="E13" s="14"/>
    </row>
    <row r="14" spans="1:5" ht="14.25">
      <c r="A14" s="14"/>
      <c r="B14" s="47" t="s">
        <v>50</v>
      </c>
      <c r="C14" s="71">
        <v>0.004874528773076481</v>
      </c>
      <c r="D14" s="14"/>
      <c r="E14" s="14"/>
    </row>
    <row r="15" spans="1:5" ht="14.25">
      <c r="A15" s="14"/>
      <c r="B15" s="47" t="s">
        <v>58</v>
      </c>
      <c r="C15" s="71">
        <v>0.005648448329657052</v>
      </c>
      <c r="D15" s="14"/>
      <c r="E15" s="14"/>
    </row>
    <row r="16" spans="1:5" ht="14.25">
      <c r="A16" s="14"/>
      <c r="B16" s="47" t="s">
        <v>70</v>
      </c>
      <c r="C16" s="71">
        <v>0.0072201671234621845</v>
      </c>
      <c r="D16" s="14"/>
      <c r="E16" s="14"/>
    </row>
    <row r="17" spans="1:5" ht="14.25">
      <c r="A17" s="14"/>
      <c r="B17" s="47" t="s">
        <v>69</v>
      </c>
      <c r="C17" s="71">
        <v>0.008743525455265466</v>
      </c>
      <c r="D17" s="14"/>
      <c r="E17" s="14"/>
    </row>
    <row r="18" spans="1:5" ht="14.25">
      <c r="A18" s="14"/>
      <c r="B18" s="47" t="s">
        <v>41</v>
      </c>
      <c r="C18" s="71">
        <v>0.010966431359548112</v>
      </c>
      <c r="D18" s="14"/>
      <c r="E18" s="14"/>
    </row>
    <row r="19" spans="2:3" ht="14.25">
      <c r="B19" s="47" t="s">
        <v>21</v>
      </c>
      <c r="C19" s="74">
        <v>-0.0001472255347967355</v>
      </c>
    </row>
    <row r="20" spans="2:3" ht="14.25">
      <c r="B20" s="14" t="s">
        <v>27</v>
      </c>
      <c r="C20" s="86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7" t="s">
        <v>54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26</v>
      </c>
      <c r="C3" s="45" t="s">
        <v>7</v>
      </c>
      <c r="D3" s="46" t="s">
        <v>10</v>
      </c>
      <c r="E3" s="43">
        <v>1476905.59</v>
      </c>
      <c r="F3" s="94">
        <v>683</v>
      </c>
      <c r="G3" s="43">
        <v>2162.3800732064424</v>
      </c>
      <c r="H3" s="73">
        <v>1000</v>
      </c>
      <c r="I3" s="42" t="s">
        <v>63</v>
      </c>
      <c r="J3" s="44" t="s">
        <v>52</v>
      </c>
    </row>
    <row r="4" spans="1:10" ht="15.75" thickBot="1">
      <c r="A4" s="119" t="s">
        <v>24</v>
      </c>
      <c r="B4" s="120"/>
      <c r="C4" s="57" t="s">
        <v>25</v>
      </c>
      <c r="D4" s="57" t="s">
        <v>25</v>
      </c>
      <c r="E4" s="58">
        <f>SUM(E3:E3)</f>
        <v>1476905.59</v>
      </c>
      <c r="F4" s="59">
        <f>SUM(F3:F3)</f>
        <v>683</v>
      </c>
      <c r="G4" s="57" t="s">
        <v>25</v>
      </c>
      <c r="H4" s="57" t="s">
        <v>25</v>
      </c>
      <c r="I4" s="57" t="s">
        <v>25</v>
      </c>
      <c r="J4" s="60" t="s">
        <v>25</v>
      </c>
    </row>
  </sheetData>
  <sheetProtection/>
  <mergeCells count="2">
    <mergeCell ref="A1:J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.75" customHeight="1" thickBot="1">
      <c r="A2" s="101" t="s">
        <v>23</v>
      </c>
      <c r="B2" s="105" t="s">
        <v>12</v>
      </c>
      <c r="C2" s="107" t="s">
        <v>13</v>
      </c>
      <c r="D2" s="109" t="s">
        <v>14</v>
      </c>
      <c r="E2" s="103" t="s">
        <v>15</v>
      </c>
      <c r="F2" s="104"/>
      <c r="G2" s="104"/>
      <c r="H2" s="104"/>
      <c r="I2" s="104"/>
      <c r="J2" s="104"/>
      <c r="K2" s="104"/>
      <c r="L2" s="104"/>
    </row>
    <row r="3" spans="1:12" ht="63.75" customHeight="1" thickBot="1">
      <c r="A3" s="102"/>
      <c r="B3" s="106"/>
      <c r="C3" s="108"/>
      <c r="D3" s="110"/>
      <c r="E3" s="4" t="s">
        <v>16</v>
      </c>
      <c r="F3" s="4" t="s">
        <v>44</v>
      </c>
      <c r="G3" s="4" t="s">
        <v>17</v>
      </c>
      <c r="H3" s="4" t="s">
        <v>18</v>
      </c>
      <c r="I3" s="4" t="s">
        <v>19</v>
      </c>
      <c r="J3" s="4" t="s">
        <v>57</v>
      </c>
      <c r="K3" s="4" t="s">
        <v>20</v>
      </c>
      <c r="L3" s="1" t="s">
        <v>47</v>
      </c>
    </row>
    <row r="4" spans="1:12" ht="14.25" collapsed="1">
      <c r="A4" s="61">
        <v>1</v>
      </c>
      <c r="B4" s="47" t="s">
        <v>26</v>
      </c>
      <c r="C4" s="48">
        <v>39100</v>
      </c>
      <c r="D4" s="48">
        <v>39268</v>
      </c>
      <c r="E4" s="71">
        <v>0.009100467989496153</v>
      </c>
      <c r="F4" s="71">
        <v>0.0032154601404297267</v>
      </c>
      <c r="G4" s="71">
        <v>-0.04228700892891468</v>
      </c>
      <c r="H4" s="71">
        <v>0.02906463192079345</v>
      </c>
      <c r="I4" s="71">
        <v>0.06143231248402614</v>
      </c>
      <c r="J4" s="71">
        <v>0.02053879482900678</v>
      </c>
      <c r="K4" s="72">
        <v>1.1623800732064415</v>
      </c>
      <c r="L4" s="72">
        <v>0.06130508076495378</v>
      </c>
    </row>
    <row r="5" spans="1:12" ht="15.75" thickBot="1">
      <c r="A5" s="75"/>
      <c r="B5" s="79" t="s">
        <v>56</v>
      </c>
      <c r="C5" s="78" t="s">
        <v>25</v>
      </c>
      <c r="D5" s="78" t="s">
        <v>25</v>
      </c>
      <c r="E5" s="76">
        <f>AVERAGE(E4:E4)</f>
        <v>0.009100467989496153</v>
      </c>
      <c r="F5" s="76">
        <f>AVERAGE(F4:F4)</f>
        <v>0.0032154601404297267</v>
      </c>
      <c r="G5" s="76">
        <f>AVERAGE(G4:G4)</f>
        <v>-0.04228700892891468</v>
      </c>
      <c r="H5" s="76">
        <f>AVERAGE(H4:H4)</f>
        <v>0.02906463192079345</v>
      </c>
      <c r="I5" s="76">
        <f>AVERAGE(I4:I4)</f>
        <v>0.06143231248402614</v>
      </c>
      <c r="J5" s="76">
        <f>AVERAGE(J4:J4)</f>
        <v>0.02053879482900678</v>
      </c>
      <c r="K5" s="78" t="s">
        <v>25</v>
      </c>
      <c r="L5" s="76">
        <f>AVERAGE(L4:L4)</f>
        <v>0.06130508076495378</v>
      </c>
    </row>
    <row r="6" spans="1:12" s="9" customFormat="1" ht="14.25">
      <c r="A6" s="100" t="s">
        <v>46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2:15" ht="14.25">
      <c r="L7"/>
      <c r="M7"/>
      <c r="N7"/>
      <c r="O7"/>
    </row>
  </sheetData>
  <sheetProtection/>
  <mergeCells count="7">
    <mergeCell ref="A1:L1"/>
    <mergeCell ref="E2:L2"/>
    <mergeCell ref="A6:L6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1" t="s">
        <v>39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23</v>
      </c>
      <c r="B2" s="115" t="s">
        <v>12</v>
      </c>
      <c r="C2" s="114" t="s">
        <v>30</v>
      </c>
      <c r="D2" s="113"/>
      <c r="E2" s="114" t="s">
        <v>31</v>
      </c>
      <c r="F2" s="113"/>
      <c r="G2" s="117" t="s">
        <v>48</v>
      </c>
    </row>
    <row r="3" spans="1:7" s="11" customFormat="1" ht="15.75" thickBot="1">
      <c r="A3" s="102"/>
      <c r="B3" s="116"/>
      <c r="C3" s="29" t="s">
        <v>34</v>
      </c>
      <c r="D3" s="29" t="s">
        <v>32</v>
      </c>
      <c r="E3" s="29" t="s">
        <v>33</v>
      </c>
      <c r="F3" s="29" t="s">
        <v>32</v>
      </c>
      <c r="G3" s="118"/>
    </row>
    <row r="4" spans="1:7" ht="14.25" customHeight="1">
      <c r="A4" s="90">
        <v>1</v>
      </c>
      <c r="B4" s="91" t="s">
        <v>26</v>
      </c>
      <c r="C4" s="30">
        <v>13.319320000000065</v>
      </c>
      <c r="D4" s="68">
        <v>0.009100467989495464</v>
      </c>
      <c r="E4" s="31">
        <v>0</v>
      </c>
      <c r="F4" s="87">
        <v>0</v>
      </c>
      <c r="G4" s="50">
        <v>0</v>
      </c>
    </row>
    <row r="5" spans="1:7" ht="15.75" thickBot="1">
      <c r="A5" s="65"/>
      <c r="B5" s="53" t="s">
        <v>24</v>
      </c>
      <c r="C5" s="54">
        <v>13.319320000000065</v>
      </c>
      <c r="D5" s="67">
        <v>0.009100467989495464</v>
      </c>
      <c r="E5" s="55">
        <v>0</v>
      </c>
      <c r="F5" s="67">
        <v>0</v>
      </c>
      <c r="G5" s="56">
        <v>0</v>
      </c>
    </row>
    <row r="7" ht="14.25">
      <c r="A7" s="11"/>
    </row>
    <row r="8" ht="14.25">
      <c r="A8" s="11"/>
    </row>
    <row r="9" ht="14.25">
      <c r="A9" s="11"/>
    </row>
    <row r="10" ht="12.75"/>
    <row r="11" ht="12.75"/>
    <row r="12" ht="12.75"/>
    <row r="1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="85" zoomScaleNormal="85" zoomScalePageLayoutView="0" workbookViewId="0" topLeftCell="A1">
      <selection activeCell="C4" sqref="C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26</v>
      </c>
      <c r="C2" s="71">
        <v>0.009100467989496153</v>
      </c>
      <c r="D2" s="21"/>
      <c r="E2" s="21"/>
    </row>
    <row r="3" spans="1:4" ht="14.25">
      <c r="A3" s="21"/>
      <c r="B3" s="47" t="s">
        <v>21</v>
      </c>
      <c r="C3" s="74">
        <v>-0.000147225534796736</v>
      </c>
      <c r="D3" s="21"/>
    </row>
    <row r="4" spans="2:3" ht="14.25">
      <c r="B4" s="47" t="s">
        <v>27</v>
      </c>
      <c r="C4" s="86"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7" t="s">
        <v>55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35</v>
      </c>
      <c r="G2" s="4" t="s">
        <v>36</v>
      </c>
      <c r="H2" s="1" t="s">
        <v>37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86</v>
      </c>
      <c r="C3" s="83" t="s">
        <v>7</v>
      </c>
      <c r="D3" s="83" t="s">
        <v>9</v>
      </c>
      <c r="E3" s="85">
        <v>9614158.54</v>
      </c>
      <c r="F3" s="11">
        <v>164425</v>
      </c>
      <c r="G3" s="85">
        <v>58.471391455070695</v>
      </c>
      <c r="H3" s="84">
        <v>100</v>
      </c>
      <c r="I3" s="83" t="s">
        <v>87</v>
      </c>
      <c r="J3" s="44" t="s">
        <v>28</v>
      </c>
    </row>
    <row r="4" spans="1:10" ht="14.25" customHeight="1">
      <c r="A4" s="41">
        <v>2</v>
      </c>
      <c r="B4" s="83" t="s">
        <v>89</v>
      </c>
      <c r="C4" s="83" t="s">
        <v>7</v>
      </c>
      <c r="D4" s="83" t="s">
        <v>90</v>
      </c>
      <c r="E4" s="85">
        <v>2265662.05</v>
      </c>
      <c r="F4" s="11">
        <v>173506</v>
      </c>
      <c r="G4" s="85">
        <v>13.058119315758532</v>
      </c>
      <c r="H4" s="84">
        <v>10</v>
      </c>
      <c r="I4" s="83" t="s">
        <v>91</v>
      </c>
      <c r="J4" s="44" t="s">
        <v>28</v>
      </c>
    </row>
    <row r="5" spans="1:10" ht="15.75" thickBot="1">
      <c r="A5" s="119" t="s">
        <v>24</v>
      </c>
      <c r="B5" s="120"/>
      <c r="C5" s="57" t="s">
        <v>25</v>
      </c>
      <c r="D5" s="57" t="s">
        <v>25</v>
      </c>
      <c r="E5" s="70">
        <f>SUM(E3:E4)</f>
        <v>11879820.59</v>
      </c>
      <c r="F5" s="69">
        <f>SUM(F3:F4)</f>
        <v>337931</v>
      </c>
      <c r="G5" s="57" t="s">
        <v>25</v>
      </c>
      <c r="H5" s="57" t="s">
        <v>25</v>
      </c>
      <c r="I5" s="57" t="s">
        <v>25</v>
      </c>
      <c r="J5" s="60" t="s">
        <v>25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2020-06-18T17:04:17Z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