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'Відкр_1'!$A$1:$H$29</definedName>
  </definedNames>
  <calcPr fullCalcOnLoad="1"/>
</workbook>
</file>

<file path=xl/sharedStrings.xml><?xml version="1.0" encoding="utf-8"?>
<sst xmlns="http://schemas.openxmlformats.org/spreadsheetml/2006/main" count="485" uniqueCount="136">
  <si>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</si>
  <si>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</si>
  <si>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</si>
  <si>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</si>
  <si>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</si>
  <si>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</si>
  <si>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</si>
  <si>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"ОТП Капітал"</t>
  </si>
  <si>
    <t>ТОВ КУА "Універ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</si>
  <si>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</si>
  <si>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</si>
  <si>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</si>
  <si>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</si>
  <si>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</si>
  <si>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</si>
  <si>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</si>
  <si>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</si>
  <si>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</si>
  <si>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</si>
  <si>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</si>
  <si>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</si>
  <si>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</si>
  <si>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</si>
  <si>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</si>
  <si>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Дельта-Фонд збалансований</t>
  </si>
  <si>
    <t>СЕМ Ажіо</t>
  </si>
  <si>
    <t>ТАСК Ресурс</t>
  </si>
  <si>
    <t>ТОВ КУА "ТАСК-Інвест"</t>
  </si>
  <si>
    <t>ТОВ КУА "Альтус Ассетс Актівітіс"</t>
  </si>
  <si>
    <t>N з/п</t>
  </si>
  <si>
    <t>Разом</t>
  </si>
  <si>
    <t>х</t>
  </si>
  <si>
    <t>ТОВ КУА "Дельта-Капітал"</t>
  </si>
  <si>
    <t>Індекс ПФТС (PFTS)</t>
  </si>
  <si>
    <t>http://www.kinto.com/</t>
  </si>
  <si>
    <t>http://univer.ua/</t>
  </si>
  <si>
    <t>http://www.delta-capital.com.ua/</t>
  </si>
  <si>
    <t>http://www.task.ua/</t>
  </si>
  <si>
    <t>Аргентум</t>
  </si>
  <si>
    <t>КУА "Драгон Есет Менеджмент"</t>
  </si>
  <si>
    <t>http://www.dragon-am.com/</t>
  </si>
  <si>
    <t>ТОВ КУА "Співдружність Ессет Менеджмент"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</si>
  <si>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</si>
  <si>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</si>
  <si>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</si>
  <si>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</si>
  <si>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</si>
  <si>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</si>
  <si>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</si>
  <si>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ТОВ КУА "Альтус ессетс актівітіс"</t>
  </si>
  <si>
    <t>зміна, тис. грн.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</si>
  <si>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</si>
  <si>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</si>
  <si>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</si>
  <si>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</si>
  <si>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</si>
  <si>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</si>
  <si>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</si>
  <si>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</si>
  <si>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</si>
  <si>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</si>
  <si>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</si>
  <si>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</si>
  <si>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ТОВ КУА "Всесвіт"</t>
  </si>
  <si>
    <t>http://www.vseswit.com.ua/</t>
  </si>
  <si>
    <t>КІНТО-Класичний</t>
  </si>
  <si>
    <t>УНІВЕР.УА/Ярослав Мудрий: Фонд Акцiй</t>
  </si>
  <si>
    <t>УНIВЕР.УА/Михайло Грушевський: Фонд Державних Паперiв</t>
  </si>
  <si>
    <t>УНІВЕР.УА/Володимир Великий: Фонд Збалансований</t>
  </si>
  <si>
    <t>УНІВЕР.УА/Скiф: Фонд Нерухомостi</t>
  </si>
  <si>
    <t>УНIВЕР.УА/Тарас Шевченко: Фонд Заощаджень</t>
  </si>
  <si>
    <t>УНІВЕР.УА/Отаман: Фонд Перспективних Акцій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</si>
  <si>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</si>
  <si>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</si>
  <si>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</si>
  <si>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</si>
  <si>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</si>
  <si>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</si>
  <si>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</si>
  <si>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</si>
  <si>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</si>
  <si>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</si>
  <si>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</si>
  <si>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</si>
  <si>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</si>
  <si>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Андромеда</t>
  </si>
  <si>
    <t>ТОВ КУА "УПІ КАПІТАЛ"</t>
  </si>
  <si>
    <t>http://upicapital.com/</t>
  </si>
  <si>
    <t>Відкриті фонди. Ренкінг за ВЧА</t>
  </si>
  <si>
    <t>Інтервальні фонди. Ренкінг за ВЧА</t>
  </si>
  <si>
    <t>Закриті фонди. Ренкінг за ВЧА</t>
  </si>
  <si>
    <t>Платинум</t>
  </si>
  <si>
    <t>ТОВ "Драгон Есет Менеджмент"</t>
  </si>
  <si>
    <t>http://dragon-am.com/</t>
  </si>
  <si>
    <t>Аурум</t>
  </si>
  <si>
    <t>Індекс Української Біржі</t>
  </si>
  <si>
    <t>ТОВ "КУА "УПІ КАПІТАЛ"</t>
  </si>
  <si>
    <t>Центавр</t>
  </si>
  <si>
    <t>Оріон</t>
  </si>
  <si>
    <t>http://upicapital.com</t>
  </si>
  <si>
    <t>Середнє значення</t>
  </si>
  <si>
    <t>КІНТО-Казначейський</t>
  </si>
  <si>
    <t xml:space="preserve"> з початку року</t>
  </si>
  <si>
    <t>http://fidobank.ua/</t>
  </si>
  <si>
    <t>ТОВ "КУА "ФІДО ІНВЕСТМЕНТС"</t>
  </si>
  <si>
    <t>ОТП Облігаційний</t>
  </si>
  <si>
    <t>Преміум-фонд Індексний</t>
  </si>
  <si>
    <t>ТОВ КУА "ПІОГЛОБАЛ Україна"</t>
  </si>
  <si>
    <t>http://pioglobal.ua/</t>
  </si>
  <si>
    <t>Конкорд Достаток</t>
  </si>
  <si>
    <t>Преміум - фонд збалансований</t>
  </si>
  <si>
    <t>Конкорд Перспектива</t>
  </si>
  <si>
    <t>Софіївський</t>
  </si>
  <si>
    <t>ТОВ КУА "ІВЕКС ЕССЕТ МЕНЕДЖМЕНТ"</t>
  </si>
  <si>
    <t>http://www.am.eavex.com.ua/</t>
  </si>
  <si>
    <t>ФІДО Фонд Облігаційний</t>
  </si>
  <si>
    <t>Конкорд Стабільність</t>
  </si>
  <si>
    <t>Бонум Оптімум</t>
  </si>
  <si>
    <t>ТОВ КУА "Бонум Груп"</t>
  </si>
  <si>
    <t>http://bonum-group.com/</t>
  </si>
  <si>
    <t>ТАСК Український Капітал</t>
  </si>
  <si>
    <t>ТАСК Універсал</t>
  </si>
  <si>
    <t>Надбання</t>
  </si>
  <si>
    <t>ТОВ КУА "АРТ - КАПІТАЛ Менеджмент"</t>
  </si>
  <si>
    <t>http://am.artcapital.ua/</t>
  </si>
  <si>
    <t>Збалансований фонд "Паритет"</t>
  </si>
  <si>
    <t>ТОВ КУА "АРТ-КАПІТАЛ Менеджмент"</t>
  </si>
  <si>
    <t>АнтиБанк</t>
  </si>
  <si>
    <t>н.д.</t>
  </si>
  <si>
    <t/>
  </si>
  <si>
    <t>* з урахуванням фондів, щодо яких відсутні дані на кінець попереднього місяця, чистий притік коштів у секторі становив 25 400,00 тис. грн.</t>
  </si>
  <si>
    <t>ОТП Збалансований</t>
  </si>
  <si>
    <t>Інвестиційний капітал - Фонд облігацій</t>
  </si>
  <si>
    <t>ТОВ КУА "ІНВЕСТИЦІЙНИЙ КАПІТАЛ УКРАЇНА"</t>
  </si>
  <si>
    <t>ОТП Валютний</t>
  </si>
  <si>
    <t>http://www.otpcapital.com.ua/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</si>
</sst>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thin">
        <color indexed="22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9" applyNumberFormat="1" applyFont="1" applyFill="1" applyBorder="1" applyAlignment="1">
      <alignment horizontal="right" vertical="center" wrapText="1" indent="1"/>
      <protection/>
    </xf>
    <xf numFmtId="3" fontId="49" fillId="0" borderId="28" xfId="59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6" applyNumberFormat="1" applyFont="1" applyFill="1" applyBorder="1" applyAlignment="1">
      <alignment horizontal="right" vertical="center" indent="1"/>
    </xf>
    <xf numFmtId="3" fontId="49" fillId="0" borderId="28" xfId="59" applyNumberFormat="1" applyFont="1" applyFill="1" applyBorder="1" applyAlignment="1">
      <alignment vertical="center" wrapText="1"/>
      <protection/>
    </xf>
    <xf numFmtId="4" fontId="49" fillId="0" borderId="28" xfId="59" applyNumberFormat="1" applyFont="1" applyFill="1" applyBorder="1" applyAlignment="1">
      <alignment vertical="center" wrapText="1"/>
      <protection/>
    </xf>
    <xf numFmtId="10" fontId="7" fillId="0" borderId="20" xfId="57" applyNumberFormat="1" applyFont="1" applyFill="1" applyBorder="1" applyAlignment="1">
      <alignment horizontal="right" vertical="center" wrapText="1" indent="1"/>
      <protection/>
    </xf>
    <xf numFmtId="10" fontId="7" fillId="0" borderId="22" xfId="60" applyNumberFormat="1" applyFont="1" applyFill="1" applyBorder="1" applyAlignment="1">
      <alignment horizontal="right" vertical="center" wrapText="1" indent="1"/>
      <protection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7" applyNumberFormat="1" applyFont="1" applyFill="1" applyBorder="1" applyAlignment="1">
      <alignment horizontal="right" vertical="center" wrapText="1" indent="1"/>
      <protection/>
    </xf>
    <xf numFmtId="10" fontId="49" fillId="0" borderId="0" xfId="57" applyNumberFormat="1" applyFont="1" applyFill="1" applyBorder="1" applyAlignment="1">
      <alignment horizontal="center" vertical="center" wrapText="1"/>
      <protection/>
    </xf>
    <xf numFmtId="10" fontId="49" fillId="0" borderId="0" xfId="60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5" applyNumberFormat="1" applyFont="1" applyFill="1" applyBorder="1" applyAlignment="1">
      <alignment horizontal="right" vertical="center" indent="1"/>
    </xf>
    <xf numFmtId="0" fontId="48" fillId="0" borderId="8" xfId="42" applyFont="1" applyFill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5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8" fillId="0" borderId="35" xfId="56" applyFont="1" applyFill="1" applyBorder="1" applyAlignment="1">
      <alignment wrapText="1"/>
      <protection/>
    </xf>
    <xf numFmtId="4" fontId="2" fillId="0" borderId="24" xfId="0" applyNumberFormat="1" applyFont="1" applyFill="1" applyBorder="1" applyAlignment="1">
      <alignment horizontal="right" vertical="center" indent="1"/>
    </xf>
    <xf numFmtId="0" fontId="8" fillId="0" borderId="16" xfId="56" applyFont="1" applyFill="1" applyBorder="1" applyAlignment="1">
      <alignment wrapText="1"/>
      <protection/>
    </xf>
    <xf numFmtId="0" fontId="2" fillId="0" borderId="34" xfId="0" applyFont="1" applyBorder="1" applyAlignment="1">
      <alignment horizontal="center" vertical="center" wrapText="1"/>
    </xf>
    <xf numFmtId="0" fontId="8" fillId="0" borderId="36" xfId="56" applyFont="1" applyFill="1" applyBorder="1" applyAlignment="1">
      <alignment wrapText="1"/>
      <protection/>
    </xf>
    <xf numFmtId="4" fontId="2" fillId="0" borderId="36" xfId="0" applyNumberFormat="1" applyFont="1" applyFill="1" applyBorder="1" applyAlignment="1">
      <alignment horizontal="right" vertical="center" indent="1"/>
    </xf>
    <xf numFmtId="10" fontId="2" fillId="0" borderId="36" xfId="65" applyNumberFormat="1" applyFont="1" applyFill="1" applyBorder="1" applyAlignment="1">
      <alignment horizontal="right" vertical="center" indent="1"/>
    </xf>
    <xf numFmtId="3" fontId="2" fillId="0" borderId="36" xfId="0" applyNumberFormat="1" applyFont="1" applyFill="1" applyBorder="1" applyAlignment="1">
      <alignment horizontal="right" vertical="center" indent="1"/>
    </xf>
    <xf numFmtId="4" fontId="2" fillId="0" borderId="37" xfId="0" applyNumberFormat="1" applyFont="1" applyFill="1" applyBorder="1" applyAlignment="1">
      <alignment horizontal="right" vertical="center" indent="1"/>
    </xf>
    <xf numFmtId="0" fontId="8" fillId="0" borderId="8" xfId="58" applyFont="1" applyFill="1" applyBorder="1" applyAlignment="1">
      <alignment wrapText="1"/>
      <protection/>
    </xf>
    <xf numFmtId="0" fontId="8" fillId="0" borderId="8" xfId="58" applyFont="1" applyFill="1" applyBorder="1" applyAlignment="1">
      <alignment horizontal="right" wrapText="1"/>
      <protection/>
    </xf>
    <xf numFmtId="0" fontId="49" fillId="0" borderId="38" xfId="59" applyFont="1" applyFill="1" applyBorder="1" applyAlignment="1">
      <alignment horizontal="center" vertical="center" wrapText="1"/>
      <protection/>
    </xf>
    <xf numFmtId="0" fontId="49" fillId="0" borderId="39" xfId="59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/>
    </xf>
    <xf numFmtId="0" fontId="49" fillId="0" borderId="40" xfId="59" applyFont="1" applyFill="1" applyBorder="1" applyAlignment="1">
      <alignment horizontal="center" vertical="center" wrapText="1"/>
      <protection/>
    </xf>
    <xf numFmtId="0" fontId="49" fillId="0" borderId="41" xfId="59" applyFont="1" applyFill="1" applyBorder="1" applyAlignment="1">
      <alignment horizontal="center" vertical="center" wrapText="1"/>
      <protection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4" fontId="1" fillId="0" borderId="49" xfId="0" applyNumberFormat="1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Відкр_3" xfId="56"/>
    <cellStyle name="Обычный_З_2_28.10" xfId="57"/>
    <cellStyle name="Обычный_Інтерв_1" xfId="58"/>
    <cellStyle name="Обычный_Лист2" xfId="59"/>
    <cellStyle name="Обычный_Лист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Процентный 3" xfId="67"/>
    <cellStyle name="Процентный 4" xfId="68"/>
    <cellStyle name="Процентный 5" xfId="69"/>
    <cellStyle name="Процентный 6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8606866"/>
        <c:axId val="56135203"/>
      </c:barChart>
      <c:catAx>
        <c:axId val="28606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5203"/>
        <c:crosses val="autoZero"/>
        <c:auto val="0"/>
        <c:lblOffset val="0"/>
        <c:tickLblSkip val="1"/>
        <c:noMultiLvlLbl val="0"/>
      </c:catAx>
      <c:val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6068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50956"/>
        <c:axId val="25187693"/>
      </c:barChart>
      <c:catAx>
        <c:axId val="624509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87693"/>
        <c:crosses val="autoZero"/>
        <c:auto val="0"/>
        <c:lblOffset val="0"/>
        <c:tickLblSkip val="1"/>
        <c:noMultiLvlLbl val="0"/>
      </c:catAx>
      <c:val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0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362646"/>
        <c:axId val="26937223"/>
      </c:barChart>
      <c:catAx>
        <c:axId val="2536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37223"/>
        <c:crosses val="autoZero"/>
        <c:auto val="0"/>
        <c:lblOffset val="0"/>
        <c:tickLblSkip val="1"/>
        <c:noMultiLvlLbl val="0"/>
      </c:catAx>
      <c:val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62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08416"/>
        <c:axId val="34431425"/>
      </c:barChart>
      <c:catAx>
        <c:axId val="4110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431425"/>
        <c:crosses val="autoZero"/>
        <c:auto val="0"/>
        <c:lblOffset val="0"/>
        <c:tickLblSkip val="1"/>
        <c:noMultiLvlLbl val="0"/>
      </c:catAx>
      <c:val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84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7370"/>
        <c:axId val="37482011"/>
      </c:barChart>
      <c:catAx>
        <c:axId val="4144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82011"/>
        <c:crosses val="autoZero"/>
        <c:auto val="0"/>
        <c:lblOffset val="0"/>
        <c:tickLblSkip val="1"/>
        <c:noMultiLvlLbl val="0"/>
      </c:catAx>
      <c:val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3780"/>
        <c:axId val="16144021"/>
      </c:barChart>
      <c:catAx>
        <c:axId val="179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44021"/>
        <c:crosses val="autoZero"/>
        <c:auto val="0"/>
        <c:lblOffset val="0"/>
        <c:tickLblSkip val="1"/>
        <c:noMultiLvlLbl val="0"/>
      </c:catAx>
      <c:val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3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43"/>
          <c:w val="0.945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Графік_В!$B$2:$B$30</c:f>
              <c:strCache/>
            </c:strRef>
          </c:cat>
          <c:val>
            <c:numRef>
              <c:f>Графік_В!$C$2:$C$30</c:f>
              <c:numCache/>
            </c:numRef>
          </c:val>
        </c:ser>
        <c:gapWidth val="40"/>
        <c:axId val="11078462"/>
        <c:axId val="32597295"/>
      </c:barChart>
      <c:catAx>
        <c:axId val="1107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97295"/>
        <c:crossesAt val="0"/>
        <c:auto val="0"/>
        <c:lblOffset val="0"/>
        <c:tickLblSkip val="1"/>
        <c:noMultiLvlLbl val="0"/>
      </c:catAx>
      <c:valAx>
        <c:axId val="32597295"/>
        <c:scaling>
          <c:orientation val="minMax"/>
          <c:max val="0.04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07846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940200"/>
        <c:axId val="23135209"/>
      </c:barChart>
      <c:catAx>
        <c:axId val="24940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35209"/>
        <c:crosses val="autoZero"/>
        <c:auto val="0"/>
        <c:lblOffset val="0"/>
        <c:tickLblSkip val="1"/>
        <c:noMultiLvlLbl val="0"/>
      </c:catAx>
      <c:val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940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6890290"/>
        <c:axId val="62012611"/>
      </c:barChart>
      <c:catAx>
        <c:axId val="6890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012611"/>
        <c:crosses val="autoZero"/>
        <c:auto val="0"/>
        <c:lblOffset val="0"/>
        <c:tickLblSkip val="52"/>
        <c:noMultiLvlLbl val="0"/>
      </c:catAx>
      <c:val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890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1242588"/>
        <c:axId val="56965565"/>
      </c:barChart>
      <c:catAx>
        <c:axId val="21242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965565"/>
        <c:crosses val="autoZero"/>
        <c:auto val="0"/>
        <c:lblOffset val="0"/>
        <c:tickLblSkip val="49"/>
        <c:noMultiLvlLbl val="0"/>
      </c:catAx>
      <c:val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242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28038"/>
        <c:axId val="50808023"/>
      </c:barChart>
      <c:catAx>
        <c:axId val="42928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808023"/>
        <c:crosses val="autoZero"/>
        <c:auto val="0"/>
        <c:lblOffset val="0"/>
        <c:tickLblSkip val="4"/>
        <c:noMultiLvlLbl val="0"/>
      </c:catAx>
      <c:val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28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5454780"/>
        <c:axId val="50657565"/>
      </c:barChart>
      <c:catAx>
        <c:axId val="35454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57565"/>
        <c:crosses val="autoZero"/>
        <c:auto val="0"/>
        <c:lblOffset val="0"/>
        <c:tickLblSkip val="9"/>
        <c:noMultiLvlLbl val="0"/>
      </c:catAx>
      <c:val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19024"/>
        <c:axId val="21809169"/>
      </c:barChart>
      <c:catAx>
        <c:axId val="5461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09169"/>
        <c:crosses val="autoZero"/>
        <c:auto val="0"/>
        <c:lblOffset val="0"/>
        <c:tickLblSkip val="4"/>
        <c:noMultiLvlLbl val="0"/>
      </c:catAx>
      <c:val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2064794"/>
        <c:axId val="21712235"/>
      </c:barChart>
      <c:catAx>
        <c:axId val="62064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712235"/>
        <c:crosses val="autoZero"/>
        <c:auto val="0"/>
        <c:lblOffset val="0"/>
        <c:tickLblSkip val="52"/>
        <c:noMultiLvlLbl val="0"/>
      </c:catAx>
      <c:val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92388"/>
        <c:axId val="13860581"/>
      </c:barChart>
      <c:catAx>
        <c:axId val="61192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860581"/>
        <c:crosses val="autoZero"/>
        <c:auto val="0"/>
        <c:lblOffset val="0"/>
        <c:tickLblSkip val="4"/>
        <c:noMultiLvlLbl val="0"/>
      </c:catAx>
      <c:val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636366"/>
        <c:axId val="48965247"/>
      </c:barChart>
      <c:catAx>
        <c:axId val="57636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965247"/>
        <c:crosses val="autoZero"/>
        <c:auto val="0"/>
        <c:lblOffset val="0"/>
        <c:tickLblSkip val="4"/>
        <c:noMultiLvlLbl val="0"/>
      </c:catAx>
      <c:val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34040"/>
        <c:axId val="6762041"/>
      </c:barChart>
      <c:catAx>
        <c:axId val="38034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62041"/>
        <c:crosses val="autoZero"/>
        <c:auto val="0"/>
        <c:lblOffset val="0"/>
        <c:tickLblSkip val="4"/>
        <c:noMultiLvlLbl val="0"/>
      </c:catAx>
      <c:valAx>
        <c:axId val="676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858370"/>
        <c:axId val="10854419"/>
      </c:barChart>
      <c:catAx>
        <c:axId val="6085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54419"/>
        <c:crosses val="autoZero"/>
        <c:auto val="0"/>
        <c:lblOffset val="0"/>
        <c:tickLblSkip val="4"/>
        <c:noMultiLvlLbl val="0"/>
      </c:catAx>
      <c:valAx>
        <c:axId val="1085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580908"/>
        <c:axId val="6792717"/>
      </c:barChart>
      <c:cat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92717"/>
        <c:crosses val="autoZero"/>
        <c:auto val="0"/>
        <c:lblOffset val="0"/>
        <c:tickLblSkip val="4"/>
        <c:noMultiLvlLbl val="0"/>
      </c:catAx>
      <c:valAx>
        <c:axId val="6792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580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134454"/>
        <c:axId val="13339175"/>
      </c:barChart>
      <c:catAx>
        <c:axId val="611344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39175"/>
        <c:crosses val="autoZero"/>
        <c:auto val="0"/>
        <c:lblOffset val="0"/>
        <c:tickLblSkip val="4"/>
        <c:noMultiLvlLbl val="0"/>
      </c:catAx>
      <c:valAx>
        <c:axId val="13339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134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943712"/>
        <c:axId val="6731361"/>
      </c:barChart>
      <c:catAx>
        <c:axId val="52943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731361"/>
        <c:crosses val="autoZero"/>
        <c:auto val="0"/>
        <c:lblOffset val="0"/>
        <c:tickLblSkip val="4"/>
        <c:noMultiLvlLbl val="0"/>
      </c:catAx>
      <c:valAx>
        <c:axId val="673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582250"/>
        <c:axId val="8369339"/>
      </c:barChart>
      <c:catAx>
        <c:axId val="60582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69339"/>
        <c:crosses val="autoZero"/>
        <c:auto val="0"/>
        <c:lblOffset val="0"/>
        <c:tickLblSkip val="4"/>
        <c:noMultiLvlLbl val="0"/>
      </c:catAx>
      <c:val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582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264902"/>
        <c:axId val="9622071"/>
      </c:barChart>
      <c:catAx>
        <c:axId val="53264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2071"/>
        <c:crosses val="autoZero"/>
        <c:auto val="0"/>
        <c:lblOffset val="0"/>
        <c:tickLblSkip val="1"/>
        <c:noMultiLvlLbl val="0"/>
      </c:catAx>
      <c:val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55"/>
          <c:w val="0.9555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Графік_І!$B$2:$B$11</c:f>
              <c:strCache/>
            </c:strRef>
          </c:cat>
          <c:val>
            <c:numRef>
              <c:f>Графік_І!$C$2:$C$11</c:f>
              <c:numCache/>
            </c:numRef>
          </c:val>
        </c:ser>
        <c:gapWidth val="40"/>
        <c:axId val="8215188"/>
        <c:axId val="6827829"/>
      </c:barChart>
      <c:catAx>
        <c:axId val="8215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27829"/>
        <c:crosses val="autoZero"/>
        <c:auto val="0"/>
        <c:lblOffset val="0"/>
        <c:tickLblSkip val="1"/>
        <c:noMultiLvlLbl val="0"/>
      </c:catAx>
      <c:valAx>
        <c:axId val="6827829"/>
        <c:scaling>
          <c:orientation val="minMax"/>
          <c:max val="0.04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21518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61450462"/>
        <c:axId val="16183247"/>
      </c:barChart>
      <c:catAx>
        <c:axId val="61450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183247"/>
        <c:crosses val="autoZero"/>
        <c:auto val="0"/>
        <c:lblOffset val="0"/>
        <c:tickLblSkip val="1"/>
        <c:noMultiLvlLbl val="0"/>
      </c:catAx>
      <c:val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50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1431496"/>
        <c:axId val="35774601"/>
      </c:barChart>
      <c:catAx>
        <c:axId val="11431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774601"/>
        <c:crosses val="autoZero"/>
        <c:auto val="0"/>
        <c:lblOffset val="0"/>
        <c:tickLblSkip val="5"/>
        <c:noMultiLvlLbl val="0"/>
      </c:catAx>
      <c:val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431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53535954"/>
        <c:axId val="12061539"/>
      </c:barChart>
      <c:catAx>
        <c:axId val="5353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061539"/>
        <c:crosses val="autoZero"/>
        <c:auto val="0"/>
        <c:lblOffset val="0"/>
        <c:tickLblSkip val="5"/>
        <c:noMultiLvlLbl val="0"/>
      </c:catAx>
      <c:val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535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44988"/>
        <c:axId val="37460573"/>
      </c:barChart>
      <c:catAx>
        <c:axId val="41444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60573"/>
        <c:crosses val="autoZero"/>
        <c:auto val="0"/>
        <c:lblOffset val="0"/>
        <c:tickLblSkip val="1"/>
        <c:noMultiLvlLbl val="0"/>
      </c:catAx>
      <c:val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444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00838"/>
        <c:axId val="14407543"/>
      </c:barChart>
      <c:catAx>
        <c:axId val="1600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407543"/>
        <c:crosses val="autoZero"/>
        <c:auto val="0"/>
        <c:lblOffset val="0"/>
        <c:tickLblSkip val="1"/>
        <c:noMultiLvlLbl val="0"/>
      </c:catAx>
      <c:val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59024"/>
        <c:axId val="26160305"/>
      </c:barChart>
      <c:catAx>
        <c:axId val="62559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160305"/>
        <c:crosses val="autoZero"/>
        <c:auto val="0"/>
        <c:lblOffset val="0"/>
        <c:tickLblSkip val="1"/>
        <c:noMultiLvlLbl val="0"/>
      </c:catAx>
      <c:val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559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16154"/>
        <c:axId val="38609931"/>
      </c:barChart>
      <c:catAx>
        <c:axId val="34116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609931"/>
        <c:crosses val="autoZero"/>
        <c:auto val="0"/>
        <c:lblOffset val="0"/>
        <c:tickLblSkip val="1"/>
        <c:noMultiLvlLbl val="0"/>
      </c:catAx>
      <c:val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1161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945060"/>
        <c:axId val="40396677"/>
      </c:barChart>
      <c:catAx>
        <c:axId val="11945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396677"/>
        <c:crosses val="autoZero"/>
        <c:auto val="0"/>
        <c:lblOffset val="0"/>
        <c:tickLblSkip val="1"/>
        <c:noMultiLvlLbl val="0"/>
      </c:catAx>
      <c:val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9450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25774"/>
        <c:axId val="50905375"/>
      </c:barChart>
      <c:catAx>
        <c:axId val="28025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905375"/>
        <c:crosses val="autoZero"/>
        <c:auto val="0"/>
        <c:lblOffset val="0"/>
        <c:tickLblSkip val="1"/>
        <c:noMultiLvlLbl val="0"/>
      </c:catAx>
      <c:valAx>
        <c:axId val="50905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257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89776"/>
        <c:axId val="41190257"/>
      </c:barChart>
      <c:catAx>
        <c:axId val="194897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90257"/>
        <c:crosses val="autoZero"/>
        <c:auto val="0"/>
        <c:lblOffset val="0"/>
        <c:tickLblSkip val="1"/>
        <c:noMultiLvlLbl val="0"/>
      </c:catAx>
      <c:val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897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495192"/>
        <c:axId val="29694681"/>
      </c:barChart>
      <c:catAx>
        <c:axId val="55495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694681"/>
        <c:crosses val="autoZero"/>
        <c:auto val="0"/>
        <c:lblOffset val="0"/>
        <c:tickLblSkip val="1"/>
        <c:noMultiLvlLbl val="0"/>
      </c:catAx>
      <c:val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4951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925538"/>
        <c:axId val="56458931"/>
      </c:barChart>
      <c:catAx>
        <c:axId val="65925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6458931"/>
        <c:crosses val="autoZero"/>
        <c:auto val="0"/>
        <c:lblOffset val="0"/>
        <c:tickLblSkip val="1"/>
        <c:noMultiLvlLbl val="0"/>
      </c:catAx>
      <c:valAx>
        <c:axId val="56458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925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68332"/>
        <c:axId val="9770669"/>
      </c:barChart>
      <c:catAx>
        <c:axId val="38368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770669"/>
        <c:crosses val="autoZero"/>
        <c:auto val="0"/>
        <c:lblOffset val="0"/>
        <c:tickLblSkip val="1"/>
        <c:noMultiLvlLbl val="0"/>
      </c:catAx>
      <c:val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368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827158"/>
        <c:axId val="53226695"/>
      </c:barChart>
      <c:catAx>
        <c:axId val="2082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226695"/>
        <c:crosses val="autoZero"/>
        <c:auto val="0"/>
        <c:lblOffset val="0"/>
        <c:tickLblSkip val="1"/>
        <c:noMultiLvlLbl val="0"/>
      </c:catAx>
      <c:valAx>
        <c:axId val="5322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2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78208"/>
        <c:axId val="16395009"/>
      </c:barChart>
      <c:catAx>
        <c:axId val="9278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395009"/>
        <c:crosses val="autoZero"/>
        <c:auto val="0"/>
        <c:lblOffset val="0"/>
        <c:tickLblSkip val="1"/>
        <c:noMultiLvlLbl val="0"/>
      </c:catAx>
      <c:val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278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7075"/>
          <c:w val="0.92675"/>
          <c:h val="0.8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13337354"/>
        <c:axId val="52927323"/>
      </c:barChart>
      <c:catAx>
        <c:axId val="1333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27323"/>
        <c:crosses val="autoZero"/>
        <c:auto val="0"/>
        <c:lblOffset val="0"/>
        <c:tickLblSkip val="1"/>
        <c:noMultiLvlLbl val="0"/>
      </c:catAx>
      <c:valAx>
        <c:axId val="52927323"/>
        <c:scaling>
          <c:orientation val="minMax"/>
          <c:max val="0.04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3735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167994"/>
        <c:axId val="48076491"/>
      </c:barChart>
      <c:catAx>
        <c:axId val="35167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076491"/>
        <c:crosses val="autoZero"/>
        <c:auto val="0"/>
        <c:lblOffset val="0"/>
        <c:tickLblSkip val="1"/>
        <c:noMultiLvlLbl val="0"/>
      </c:catAx>
      <c:val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67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0035236"/>
        <c:axId val="1881669"/>
      </c:barChart>
      <c:catAx>
        <c:axId val="30035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81669"/>
        <c:crosses val="autoZero"/>
        <c:auto val="0"/>
        <c:lblOffset val="0"/>
        <c:tickLblSkip val="1"/>
        <c:noMultiLvlLbl val="0"/>
      </c:catAx>
      <c:valAx>
        <c:axId val="188166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35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935022"/>
        <c:axId val="18197471"/>
      </c:barChart>
      <c:catAx>
        <c:axId val="16935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97471"/>
        <c:crosses val="autoZero"/>
        <c:auto val="0"/>
        <c:lblOffset val="0"/>
        <c:tickLblSkip val="1"/>
        <c:noMultiLvlLbl val="0"/>
      </c:catAx>
      <c:val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59512"/>
        <c:axId val="64709017"/>
      </c:barChart>
      <c:catAx>
        <c:axId val="29559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09017"/>
        <c:crosses val="autoZero"/>
        <c:auto val="0"/>
        <c:lblOffset val="0"/>
        <c:tickLblSkip val="1"/>
        <c:noMultiLvlLbl val="0"/>
      </c:catAx>
      <c:val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5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510242"/>
        <c:axId val="6938995"/>
      </c:barChart>
      <c:catAx>
        <c:axId val="45510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38995"/>
        <c:crosses val="autoZero"/>
        <c:auto val="0"/>
        <c:lblOffset val="0"/>
        <c:tickLblSkip val="1"/>
        <c:noMultiLvlLbl val="0"/>
      </c:catAx>
      <c:val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10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38825" y="0"/>
        <a:ext cx="794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400800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37222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381750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381750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7</xdr:col>
      <xdr:colOff>57150</xdr:colOff>
      <xdr:row>52</xdr:row>
      <xdr:rowOff>123825</xdr:rowOff>
    </xdr:to>
    <xdr:graphicFrame>
      <xdr:nvGraphicFramePr>
        <xdr:cNvPr id="15" name="Chart 33"/>
        <xdr:cNvGraphicFramePr/>
      </xdr:nvGraphicFramePr>
      <xdr:xfrm>
        <a:off x="6381750" y="104775"/>
        <a:ext cx="11172825" cy="9029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7372350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181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8562975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85248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38100</xdr:colOff>
      <xdr:row>0</xdr:row>
      <xdr:rowOff>28575</xdr:rowOff>
    </xdr:from>
    <xdr:to>
      <xdr:col>5</xdr:col>
      <xdr:colOff>9525</xdr:colOff>
      <xdr:row>26</xdr:row>
      <xdr:rowOff>38100</xdr:rowOff>
    </xdr:to>
    <xdr:graphicFrame>
      <xdr:nvGraphicFramePr>
        <xdr:cNvPr id="15" name="Chart 35"/>
        <xdr:cNvGraphicFramePr/>
      </xdr:nvGraphicFramePr>
      <xdr:xfrm>
        <a:off x="5905500" y="28575"/>
        <a:ext cx="8534400" cy="4448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72175" y="0"/>
        <a:ext cx="7277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7381875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05500" y="0"/>
        <a:ext cx="73437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7381875</xdr:colOff>
      <xdr:row>18</xdr:row>
      <xdr:rowOff>0</xdr:rowOff>
    </xdr:to>
    <xdr:graphicFrame>
      <xdr:nvGraphicFramePr>
        <xdr:cNvPr id="15" name="Chart 35"/>
        <xdr:cNvGraphicFramePr/>
      </xdr:nvGraphicFramePr>
      <xdr:xfrm>
        <a:off x="5915025" y="85725"/>
        <a:ext cx="7334250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0" zoomScaleNormal="80" zoomScalePageLayoutView="0" workbookViewId="0" topLeftCell="A1">
      <selection activeCell="C16" sqref="C16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3" t="s">
        <v>88</v>
      </c>
      <c r="B1" s="103"/>
      <c r="C1" s="103"/>
      <c r="D1" s="103"/>
      <c r="E1" s="103"/>
      <c r="F1" s="103"/>
      <c r="G1" s="103"/>
      <c r="H1" s="103"/>
    </row>
    <row r="2" spans="1:8" ht="30.75" thickBot="1">
      <c r="A2" s="3" t="s">
        <v>29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65</v>
      </c>
      <c r="C3" s="43">
        <v>21251497.869</v>
      </c>
      <c r="D3" s="40">
        <v>54322</v>
      </c>
      <c r="E3" s="43">
        <v>391.21346542837153</v>
      </c>
      <c r="F3" s="40">
        <v>100</v>
      </c>
      <c r="G3" s="42" t="s">
        <v>81</v>
      </c>
      <c r="H3" s="44" t="s">
        <v>34</v>
      </c>
    </row>
    <row r="4" spans="1:8" ht="14.25">
      <c r="A4" s="41">
        <v>2</v>
      </c>
      <c r="B4" s="42" t="s">
        <v>112</v>
      </c>
      <c r="C4" s="43">
        <v>4138499.47</v>
      </c>
      <c r="D4" s="40">
        <v>4605</v>
      </c>
      <c r="E4" s="43">
        <v>898.6969533116179</v>
      </c>
      <c r="F4" s="40">
        <v>1000</v>
      </c>
      <c r="G4" s="42" t="s">
        <v>113</v>
      </c>
      <c r="H4" s="44" t="s">
        <v>114</v>
      </c>
    </row>
    <row r="5" spans="1:8" ht="14.25" customHeight="1">
      <c r="A5" s="41">
        <v>3</v>
      </c>
      <c r="B5" s="42" t="s">
        <v>75</v>
      </c>
      <c r="C5" s="43">
        <v>3995629.87</v>
      </c>
      <c r="D5" s="40">
        <v>4865</v>
      </c>
      <c r="E5" s="43">
        <v>821.3011038026722</v>
      </c>
      <c r="F5" s="40">
        <v>1000</v>
      </c>
      <c r="G5" s="42" t="s">
        <v>81</v>
      </c>
      <c r="H5" s="44" t="s">
        <v>34</v>
      </c>
    </row>
    <row r="6" spans="1:8" ht="14.25">
      <c r="A6" s="41">
        <v>4</v>
      </c>
      <c r="B6" s="42" t="s">
        <v>106</v>
      </c>
      <c r="C6" s="43">
        <v>3440740</v>
      </c>
      <c r="D6" s="40">
        <v>10482</v>
      </c>
      <c r="E6" s="43">
        <v>328.2522419385613</v>
      </c>
      <c r="F6" s="40">
        <v>1000</v>
      </c>
      <c r="G6" s="42" t="s">
        <v>107</v>
      </c>
      <c r="H6" s="44" t="s">
        <v>108</v>
      </c>
    </row>
    <row r="7" spans="1:8" ht="14.25" customHeight="1">
      <c r="A7" s="41">
        <v>5</v>
      </c>
      <c r="B7" s="42" t="s">
        <v>82</v>
      </c>
      <c r="C7" s="43">
        <v>3317917.98</v>
      </c>
      <c r="D7" s="40">
        <v>1905</v>
      </c>
      <c r="E7" s="43">
        <v>1741.6892283464567</v>
      </c>
      <c r="F7" s="40">
        <v>1000</v>
      </c>
      <c r="G7" s="42" t="s">
        <v>7</v>
      </c>
      <c r="H7" s="44" t="s">
        <v>83</v>
      </c>
    </row>
    <row r="8" spans="1:8" ht="14.25">
      <c r="A8" s="41">
        <v>6</v>
      </c>
      <c r="B8" s="42" t="s">
        <v>84</v>
      </c>
      <c r="C8" s="43">
        <v>2862951.35</v>
      </c>
      <c r="D8" s="40">
        <v>3549000</v>
      </c>
      <c r="E8" s="43">
        <v>0.8066924063116371</v>
      </c>
      <c r="F8" s="40">
        <v>1</v>
      </c>
      <c r="G8" s="42" t="s">
        <v>7</v>
      </c>
      <c r="H8" s="44" t="s">
        <v>83</v>
      </c>
    </row>
    <row r="9" spans="1:8" ht="14.25">
      <c r="A9" s="41">
        <v>7</v>
      </c>
      <c r="B9" s="42" t="s">
        <v>70</v>
      </c>
      <c r="C9" s="43">
        <v>2556419.95</v>
      </c>
      <c r="D9" s="40">
        <v>1843</v>
      </c>
      <c r="E9" s="43">
        <v>1387.097097124254</v>
      </c>
      <c r="F9" s="40">
        <v>1000</v>
      </c>
      <c r="G9" s="42" t="s">
        <v>8</v>
      </c>
      <c r="H9" s="44" t="s">
        <v>35</v>
      </c>
    </row>
    <row r="10" spans="1:8" ht="14.25">
      <c r="A10" s="41">
        <v>8</v>
      </c>
      <c r="B10" s="42" t="s">
        <v>67</v>
      </c>
      <c r="C10" s="43">
        <v>2329005.48</v>
      </c>
      <c r="D10" s="40">
        <v>1438</v>
      </c>
      <c r="E10" s="43">
        <v>1619.61438108484</v>
      </c>
      <c r="F10" s="40">
        <v>1000</v>
      </c>
      <c r="G10" s="42" t="s">
        <v>8</v>
      </c>
      <c r="H10" s="44" t="s">
        <v>35</v>
      </c>
    </row>
    <row r="11" spans="1:8" ht="14.25">
      <c r="A11" s="41">
        <v>9</v>
      </c>
      <c r="B11" s="42" t="s">
        <v>38</v>
      </c>
      <c r="C11" s="43">
        <v>2303413.48</v>
      </c>
      <c r="D11" s="40">
        <v>53619</v>
      </c>
      <c r="E11" s="43">
        <v>42.958904119808274</v>
      </c>
      <c r="F11" s="40">
        <v>100</v>
      </c>
      <c r="G11" s="42" t="s">
        <v>39</v>
      </c>
      <c r="H11" s="44" t="s">
        <v>40</v>
      </c>
    </row>
    <row r="12" spans="1:8" ht="14.25">
      <c r="A12" s="41">
        <v>10</v>
      </c>
      <c r="B12" s="42" t="s">
        <v>53</v>
      </c>
      <c r="C12" s="43">
        <v>2272096.34</v>
      </c>
      <c r="D12" s="40">
        <v>1285</v>
      </c>
      <c r="E12" s="43">
        <v>1768.1683579766536</v>
      </c>
      <c r="F12" s="40">
        <v>1000</v>
      </c>
      <c r="G12" s="42" t="s">
        <v>28</v>
      </c>
      <c r="H12" s="44" t="s">
        <v>52</v>
      </c>
    </row>
    <row r="13" spans="1:8" ht="14.25">
      <c r="A13" s="41">
        <v>11</v>
      </c>
      <c r="B13" s="42" t="s">
        <v>101</v>
      </c>
      <c r="C13" s="43">
        <v>1955453.27</v>
      </c>
      <c r="D13" s="40">
        <v>15678</v>
      </c>
      <c r="E13" s="43">
        <v>124.72593889526725</v>
      </c>
      <c r="F13" s="40">
        <v>100</v>
      </c>
      <c r="G13" s="42" t="s">
        <v>81</v>
      </c>
      <c r="H13" s="44" t="s">
        <v>34</v>
      </c>
    </row>
    <row r="14" spans="1:8" ht="14.25">
      <c r="A14" s="41">
        <v>12</v>
      </c>
      <c r="B14" s="42" t="s">
        <v>51</v>
      </c>
      <c r="C14" s="43">
        <v>1855631.19</v>
      </c>
      <c r="D14" s="40">
        <v>742</v>
      </c>
      <c r="E14" s="43">
        <v>2500.8506603773585</v>
      </c>
      <c r="F14" s="40">
        <v>1000</v>
      </c>
      <c r="G14" s="42" t="s">
        <v>49</v>
      </c>
      <c r="H14" s="44" t="s">
        <v>52</v>
      </c>
    </row>
    <row r="15" spans="1:8" ht="14.25">
      <c r="A15" s="41">
        <v>13</v>
      </c>
      <c r="B15" s="42" t="s">
        <v>62</v>
      </c>
      <c r="C15" s="43">
        <v>1651675.54</v>
      </c>
      <c r="D15" s="40">
        <v>1736</v>
      </c>
      <c r="E15" s="43">
        <v>951.4260023041475</v>
      </c>
      <c r="F15" s="40">
        <v>1000</v>
      </c>
      <c r="G15" s="42" t="s">
        <v>63</v>
      </c>
      <c r="H15" s="44" t="s">
        <v>64</v>
      </c>
    </row>
    <row r="16" spans="1:8" ht="14.25">
      <c r="A16" s="41">
        <v>14</v>
      </c>
      <c r="B16" s="42" t="s">
        <v>85</v>
      </c>
      <c r="C16" s="43">
        <v>1346714.33</v>
      </c>
      <c r="D16" s="40">
        <v>781</v>
      </c>
      <c r="E16" s="43">
        <v>1724.3461331626122</v>
      </c>
      <c r="F16" s="40">
        <v>1000</v>
      </c>
      <c r="G16" s="42" t="s">
        <v>86</v>
      </c>
      <c r="H16" s="44" t="s">
        <v>87</v>
      </c>
    </row>
    <row r="17" spans="1:8" ht="14.25">
      <c r="A17" s="41">
        <v>15</v>
      </c>
      <c r="B17" s="42" t="s">
        <v>109</v>
      </c>
      <c r="C17" s="43">
        <v>1203147.27</v>
      </c>
      <c r="D17" s="40">
        <v>26069</v>
      </c>
      <c r="E17" s="43">
        <v>46.15241359469101</v>
      </c>
      <c r="F17" s="40">
        <v>100</v>
      </c>
      <c r="G17" s="42" t="s">
        <v>107</v>
      </c>
      <c r="H17" s="44" t="s">
        <v>108</v>
      </c>
    </row>
    <row r="18" spans="1:8" ht="14.25">
      <c r="A18" s="41">
        <v>16</v>
      </c>
      <c r="B18" s="42" t="s">
        <v>66</v>
      </c>
      <c r="C18" s="43">
        <v>1134964.46</v>
      </c>
      <c r="D18" s="40">
        <v>1443</v>
      </c>
      <c r="E18" s="43">
        <v>786.5311573111572</v>
      </c>
      <c r="F18" s="40">
        <v>1000</v>
      </c>
      <c r="G18" s="42" t="s">
        <v>8</v>
      </c>
      <c r="H18" s="44" t="s">
        <v>35</v>
      </c>
    </row>
    <row r="19" spans="1:8" ht="14.25">
      <c r="A19" s="41">
        <v>17</v>
      </c>
      <c r="B19" s="42" t="s">
        <v>26</v>
      </c>
      <c r="C19" s="43">
        <v>1020968.76</v>
      </c>
      <c r="D19" s="40">
        <v>952</v>
      </c>
      <c r="E19" s="43">
        <v>1072.4461764705882</v>
      </c>
      <c r="F19" s="40">
        <v>1000</v>
      </c>
      <c r="G19" s="42" t="s">
        <v>27</v>
      </c>
      <c r="H19" s="44" t="s">
        <v>37</v>
      </c>
    </row>
    <row r="20" spans="1:8" ht="14.25">
      <c r="A20" s="41">
        <v>18</v>
      </c>
      <c r="B20" s="42" t="s">
        <v>68</v>
      </c>
      <c r="C20" s="43">
        <v>1015778.8</v>
      </c>
      <c r="D20" s="40">
        <v>587</v>
      </c>
      <c r="E20" s="43">
        <v>1730.4579216354346</v>
      </c>
      <c r="F20" s="40">
        <v>1000</v>
      </c>
      <c r="G20" s="42" t="s">
        <v>8</v>
      </c>
      <c r="H20" s="44" t="s">
        <v>35</v>
      </c>
    </row>
    <row r="21" spans="1:8" ht="14.25">
      <c r="A21" s="41">
        <v>19</v>
      </c>
      <c r="B21" s="42" t="s">
        <v>54</v>
      </c>
      <c r="C21" s="43">
        <v>942399.49</v>
      </c>
      <c r="D21" s="40">
        <v>496</v>
      </c>
      <c r="E21" s="43">
        <v>1899.9989717741935</v>
      </c>
      <c r="F21" s="40">
        <v>1000</v>
      </c>
      <c r="G21" s="42" t="s">
        <v>28</v>
      </c>
      <c r="H21" s="44" t="s">
        <v>52</v>
      </c>
    </row>
    <row r="22" spans="1:8" ht="14.25">
      <c r="A22" s="41">
        <v>20</v>
      </c>
      <c r="B22" s="42" t="s">
        <v>110</v>
      </c>
      <c r="C22" s="43">
        <v>804030.6</v>
      </c>
      <c r="D22" s="40">
        <v>2515</v>
      </c>
      <c r="E22" s="43">
        <v>319.69407554671966</v>
      </c>
      <c r="F22" s="40">
        <v>1000</v>
      </c>
      <c r="G22" s="42" t="s">
        <v>107</v>
      </c>
      <c r="H22" s="44" t="s">
        <v>108</v>
      </c>
    </row>
    <row r="23" spans="1:8" ht="14.25">
      <c r="A23" s="41">
        <v>21</v>
      </c>
      <c r="B23" s="42" t="s">
        <v>117</v>
      </c>
      <c r="C23" s="43">
        <v>759329.2244</v>
      </c>
      <c r="D23" s="40">
        <v>8937</v>
      </c>
      <c r="E23" s="43">
        <v>84.96466648763567</v>
      </c>
      <c r="F23" s="40">
        <v>100</v>
      </c>
      <c r="G23" s="42" t="s">
        <v>118</v>
      </c>
      <c r="H23" s="44" t="s">
        <v>119</v>
      </c>
    </row>
    <row r="24" spans="1:8" ht="14.25">
      <c r="A24" s="41">
        <v>22</v>
      </c>
      <c r="B24" s="42" t="s">
        <v>122</v>
      </c>
      <c r="C24" s="43">
        <v>754352.81</v>
      </c>
      <c r="D24" s="40">
        <v>10227</v>
      </c>
      <c r="E24" s="43">
        <v>73.76090837977902</v>
      </c>
      <c r="F24" s="40">
        <v>100</v>
      </c>
      <c r="G24" s="42" t="s">
        <v>123</v>
      </c>
      <c r="H24" s="44" t="s">
        <v>124</v>
      </c>
    </row>
    <row r="25" spans="1:8" ht="14.25">
      <c r="A25" s="41">
        <v>23</v>
      </c>
      <c r="B25" s="42" t="s">
        <v>25</v>
      </c>
      <c r="C25" s="43">
        <v>591696.86</v>
      </c>
      <c r="D25" s="40">
        <v>1121</v>
      </c>
      <c r="E25" s="43">
        <v>527.8294915254237</v>
      </c>
      <c r="F25" s="40">
        <v>1000</v>
      </c>
      <c r="G25" s="42" t="s">
        <v>41</v>
      </c>
      <c r="H25" s="44" t="s">
        <v>42</v>
      </c>
    </row>
    <row r="26" spans="1:8" ht="14.25">
      <c r="A26" s="41">
        <v>24</v>
      </c>
      <c r="B26" s="42" t="s">
        <v>105</v>
      </c>
      <c r="C26" s="43">
        <v>462626.9</v>
      </c>
      <c r="D26" s="40">
        <v>361</v>
      </c>
      <c r="E26" s="43">
        <v>1281.5149584487535</v>
      </c>
      <c r="F26" s="40">
        <v>1000</v>
      </c>
      <c r="G26" s="42" t="s">
        <v>7</v>
      </c>
      <c r="H26" s="44" t="s">
        <v>83</v>
      </c>
    </row>
    <row r="27" spans="1:8" ht="14.25">
      <c r="A27" s="41">
        <v>25</v>
      </c>
      <c r="B27" s="42" t="s">
        <v>116</v>
      </c>
      <c r="C27" s="43">
        <v>461282.72</v>
      </c>
      <c r="D27" s="40">
        <v>14422</v>
      </c>
      <c r="E27" s="43">
        <v>31.984656774372485</v>
      </c>
      <c r="F27" s="40">
        <v>100</v>
      </c>
      <c r="G27" s="42" t="s">
        <v>107</v>
      </c>
      <c r="H27" s="44" t="s">
        <v>108</v>
      </c>
    </row>
    <row r="28" spans="1:8" ht="14.25">
      <c r="A28" s="41">
        <v>26</v>
      </c>
      <c r="B28" s="42" t="s">
        <v>115</v>
      </c>
      <c r="C28" s="43">
        <v>384120.24</v>
      </c>
      <c r="D28" s="40">
        <v>161</v>
      </c>
      <c r="E28" s="43">
        <v>2385.84</v>
      </c>
      <c r="F28" s="40">
        <v>1000</v>
      </c>
      <c r="G28" s="42" t="s">
        <v>104</v>
      </c>
      <c r="H28" s="44" t="s">
        <v>103</v>
      </c>
    </row>
    <row r="29" spans="1:8" ht="14.25">
      <c r="A29" s="41">
        <v>27</v>
      </c>
      <c r="B29" s="42" t="s">
        <v>24</v>
      </c>
      <c r="C29" s="43">
        <v>2826.05</v>
      </c>
      <c r="D29" s="40">
        <v>3</v>
      </c>
      <c r="E29" s="43">
        <v>942.0166666666668</v>
      </c>
      <c r="F29" s="40">
        <v>1000</v>
      </c>
      <c r="G29" s="42" t="s">
        <v>32</v>
      </c>
      <c r="H29" s="44" t="s">
        <v>36</v>
      </c>
    </row>
    <row r="30" spans="1:8" ht="15.75" customHeight="1" thickBot="1">
      <c r="A30" s="104" t="s">
        <v>30</v>
      </c>
      <c r="B30" s="105"/>
      <c r="C30" s="56">
        <f>SUM(C3:C29)</f>
        <v>64815170.30339999</v>
      </c>
      <c r="D30" s="57">
        <f>SUM(D3:D29)</f>
        <v>3769595</v>
      </c>
      <c r="E30" s="55" t="s">
        <v>31</v>
      </c>
      <c r="F30" s="55" t="s">
        <v>31</v>
      </c>
      <c r="G30" s="55" t="s">
        <v>31</v>
      </c>
      <c r="H30" s="58" t="s">
        <v>31</v>
      </c>
    </row>
    <row r="31" spans="1:8" ht="15" customHeight="1" thickBot="1">
      <c r="A31" s="102" t="s">
        <v>72</v>
      </c>
      <c r="B31" s="102"/>
      <c r="C31" s="102"/>
      <c r="D31" s="102"/>
      <c r="E31" s="102"/>
      <c r="F31" s="102"/>
      <c r="G31" s="102"/>
      <c r="H31" s="102"/>
    </row>
  </sheetData>
  <sheetProtection/>
  <mergeCells count="3">
    <mergeCell ref="A31:H31"/>
    <mergeCell ref="A1:H1"/>
    <mergeCell ref="A30:B30"/>
  </mergeCells>
  <hyperlinks>
    <hyperlink ref="H30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PageLayoutView="0" workbookViewId="0" topLeftCell="A1">
      <selection activeCell="E9" activeCellId="3" sqref="B4:B7 B9 E4:E7 E9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" customFormat="1" ht="15.75" thickBot="1">
      <c r="A2" s="108" t="s">
        <v>29</v>
      </c>
      <c r="B2" s="112" t="s">
        <v>14</v>
      </c>
      <c r="C2" s="114" t="s">
        <v>15</v>
      </c>
      <c r="D2" s="116" t="s">
        <v>16</v>
      </c>
      <c r="E2" s="110" t="s">
        <v>17</v>
      </c>
      <c r="F2" s="111"/>
      <c r="G2" s="111"/>
      <c r="H2" s="111"/>
      <c r="I2" s="111"/>
      <c r="J2" s="111"/>
      <c r="K2" s="111"/>
      <c r="L2" s="111"/>
    </row>
    <row r="3" spans="1:12" s="10" customFormat="1" ht="64.5" customHeight="1" thickBot="1">
      <c r="A3" s="109"/>
      <c r="B3" s="113"/>
      <c r="C3" s="115"/>
      <c r="D3" s="117"/>
      <c r="E3" s="4" t="s">
        <v>18</v>
      </c>
      <c r="F3" s="4" t="s">
        <v>74</v>
      </c>
      <c r="G3" s="4" t="s">
        <v>19</v>
      </c>
      <c r="H3" s="4" t="s">
        <v>20</v>
      </c>
      <c r="I3" s="4" t="s">
        <v>21</v>
      </c>
      <c r="J3" s="4" t="s">
        <v>102</v>
      </c>
      <c r="K3" s="4" t="s">
        <v>22</v>
      </c>
      <c r="L3" s="1" t="s">
        <v>78</v>
      </c>
    </row>
    <row r="4" spans="1:12" s="10" customFormat="1" ht="14.25" collapsed="1">
      <c r="A4" s="59">
        <v>1</v>
      </c>
      <c r="B4" s="45" t="s">
        <v>121</v>
      </c>
      <c r="C4" s="46">
        <v>38945</v>
      </c>
      <c r="D4" s="46">
        <v>39016</v>
      </c>
      <c r="E4" s="69">
        <v>0.0033365191879670686</v>
      </c>
      <c r="F4" s="69">
        <v>-0.00025400674836473236</v>
      </c>
      <c r="G4" s="69">
        <v>0.006256203191696397</v>
      </c>
      <c r="H4" s="69" t="s">
        <v>128</v>
      </c>
      <c r="I4" s="69" t="s">
        <v>128</v>
      </c>
      <c r="J4" s="69">
        <v>0.09423008584332426</v>
      </c>
      <c r="K4" s="70">
        <v>-0.6166867530864197</v>
      </c>
      <c r="L4" s="70">
        <v>-0.11537528057925894</v>
      </c>
    </row>
    <row r="5" spans="1:12" s="10" customFormat="1" ht="14.25">
      <c r="A5" s="77">
        <v>2</v>
      </c>
      <c r="B5" s="45" t="s">
        <v>127</v>
      </c>
      <c r="C5" s="46">
        <v>39205</v>
      </c>
      <c r="D5" s="46">
        <v>39322</v>
      </c>
      <c r="E5" s="69">
        <v>0.0072356926403700506</v>
      </c>
      <c r="F5" s="69">
        <v>0.019657738764596422</v>
      </c>
      <c r="G5" s="69">
        <v>0.0825417118664662</v>
      </c>
      <c r="H5" s="69">
        <v>0.1819947023838091</v>
      </c>
      <c r="I5" s="69">
        <v>0.29907231200500495</v>
      </c>
      <c r="J5" s="69">
        <v>0.21372970464733543</v>
      </c>
      <c r="K5" s="70">
        <v>-0.14244887640449444</v>
      </c>
      <c r="L5" s="70">
        <v>-0.021764825405646282</v>
      </c>
    </row>
    <row r="6" spans="1:12" s="10" customFormat="1" ht="14.25">
      <c r="A6" s="77">
        <v>3</v>
      </c>
      <c r="B6" s="45" t="s">
        <v>69</v>
      </c>
      <c r="C6" s="46">
        <v>40050</v>
      </c>
      <c r="D6" s="46">
        <v>40319</v>
      </c>
      <c r="E6" s="69">
        <v>0.006673529101641096</v>
      </c>
      <c r="F6" s="69">
        <v>0.03433254689582954</v>
      </c>
      <c r="G6" s="69">
        <v>0.1006891630792004</v>
      </c>
      <c r="H6" s="69">
        <v>0.3112900846772304</v>
      </c>
      <c r="I6" s="69">
        <v>0.3948619045956332</v>
      </c>
      <c r="J6" s="69">
        <v>0.31440218766562644</v>
      </c>
      <c r="K6" s="70">
        <v>0.38641827215756464</v>
      </c>
      <c r="L6" s="70">
        <v>0.07986820375447623</v>
      </c>
    </row>
    <row r="7" spans="1:12" s="10" customFormat="1" ht="14.25">
      <c r="A7" s="77">
        <v>4</v>
      </c>
      <c r="B7" s="45" t="s">
        <v>95</v>
      </c>
      <c r="C7" s="46">
        <v>40555</v>
      </c>
      <c r="D7" s="46">
        <v>40626</v>
      </c>
      <c r="E7" s="69">
        <v>0.02945798918813347</v>
      </c>
      <c r="F7" s="69" t="s">
        <v>128</v>
      </c>
      <c r="G7" s="69">
        <v>0.1957870638226764</v>
      </c>
      <c r="H7" s="69">
        <v>0.5386600077770582</v>
      </c>
      <c r="I7" s="69">
        <v>0.5223180203638451</v>
      </c>
      <c r="J7" s="69">
        <v>0.4565609502208823</v>
      </c>
      <c r="K7" s="70">
        <v>-0.5585993951808852</v>
      </c>
      <c r="L7" s="70">
        <v>-0.21318122832584163</v>
      </c>
    </row>
    <row r="8" spans="1:12" s="10" customFormat="1" ht="14.25">
      <c r="A8" s="77">
        <v>5</v>
      </c>
      <c r="B8" s="45" t="s">
        <v>132</v>
      </c>
      <c r="C8" s="46">
        <v>40638</v>
      </c>
      <c r="D8" s="46">
        <v>40764</v>
      </c>
      <c r="E8" s="69" t="s">
        <v>128</v>
      </c>
      <c r="F8" s="69">
        <v>0.009361031400720199</v>
      </c>
      <c r="G8" s="69" t="s">
        <v>128</v>
      </c>
      <c r="H8" s="69" t="s">
        <v>128</v>
      </c>
      <c r="I8" s="69" t="s">
        <v>128</v>
      </c>
      <c r="J8" s="69" t="s">
        <v>128</v>
      </c>
      <c r="K8" s="70">
        <v>1.7315410995054439</v>
      </c>
      <c r="L8" s="70">
        <v>0.3928115003683763</v>
      </c>
    </row>
    <row r="9" spans="1:12" s="10" customFormat="1" ht="14.25">
      <c r="A9" s="77">
        <v>6</v>
      </c>
      <c r="B9" s="45" t="s">
        <v>97</v>
      </c>
      <c r="C9" s="46">
        <v>40716</v>
      </c>
      <c r="D9" s="46">
        <v>40995</v>
      </c>
      <c r="E9" s="69">
        <v>0.0004144117712434614</v>
      </c>
      <c r="F9" s="69">
        <v>-0.17946290240288076</v>
      </c>
      <c r="G9" s="69">
        <v>-0.21321827777341418</v>
      </c>
      <c r="H9" s="69">
        <v>-0.2556822814015203</v>
      </c>
      <c r="I9" s="69">
        <v>-0.22240014896479954</v>
      </c>
      <c r="J9" s="69">
        <v>-0.24493633298545658</v>
      </c>
      <c r="K9" s="70">
        <v>0.0037833363068693338</v>
      </c>
      <c r="L9" s="70">
        <v>0.0015746540886871774</v>
      </c>
    </row>
    <row r="10" spans="1:12" s="10" customFormat="1" ht="14.25">
      <c r="A10" s="77">
        <v>7</v>
      </c>
      <c r="B10" s="45" t="s">
        <v>134</v>
      </c>
      <c r="C10" s="46">
        <v>41207</v>
      </c>
      <c r="D10" s="46">
        <v>41494</v>
      </c>
      <c r="E10" s="69" t="s">
        <v>128</v>
      </c>
      <c r="F10" s="69" t="s">
        <v>128</v>
      </c>
      <c r="G10" s="69" t="s">
        <v>128</v>
      </c>
      <c r="H10" s="69">
        <v>0.5647920041210885</v>
      </c>
      <c r="I10" s="69" t="s">
        <v>128</v>
      </c>
      <c r="J10" s="69">
        <v>0.7040659207383724</v>
      </c>
      <c r="K10" s="70">
        <v>0.7951299539170507</v>
      </c>
      <c r="L10" s="70">
        <v>0.7620083442753105</v>
      </c>
    </row>
    <row r="11" spans="1:12" s="10" customFormat="1" ht="14.25" customHeight="1" thickBot="1">
      <c r="A11" s="72"/>
      <c r="B11" s="76" t="s">
        <v>100</v>
      </c>
      <c r="C11" s="75" t="s">
        <v>31</v>
      </c>
      <c r="D11" s="75" t="s">
        <v>31</v>
      </c>
      <c r="E11" s="73">
        <f aca="true" t="shared" si="0" ref="E11:J11">AVERAGE(E4:E10)</f>
        <v>0.00942362837787103</v>
      </c>
      <c r="F11" s="73">
        <f t="shared" si="0"/>
        <v>-0.023273118418019868</v>
      </c>
      <c r="G11" s="73">
        <f t="shared" si="0"/>
        <v>0.034411172837325046</v>
      </c>
      <c r="H11" s="73">
        <f t="shared" si="0"/>
        <v>0.2682109035115332</v>
      </c>
      <c r="I11" s="73">
        <f t="shared" si="0"/>
        <v>0.24846302199992093</v>
      </c>
      <c r="J11" s="73">
        <f t="shared" si="0"/>
        <v>0.2563420860216807</v>
      </c>
      <c r="K11" s="75" t="s">
        <v>31</v>
      </c>
      <c r="L11" s="75">
        <f>AVERAGE(L4:L10)</f>
        <v>0.1265630525965862</v>
      </c>
    </row>
    <row r="12" spans="1:12" s="9" customFormat="1" ht="14.25">
      <c r="A12" s="106" t="s">
        <v>76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s="9" customFormat="1" ht="15" thickBot="1">
      <c r="A13" s="107" t="s">
        <v>77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23" ht="14.25">
      <c r="C23" s="6"/>
    </row>
    <row r="24" ht="14.25">
      <c r="C24" s="6"/>
    </row>
    <row r="25" ht="14.25">
      <c r="C25" s="6"/>
    </row>
    <row r="26" ht="14.25">
      <c r="C26" s="6"/>
    </row>
    <row r="27" ht="14.25">
      <c r="C27" s="6"/>
    </row>
    <row r="28" ht="14.25">
      <c r="C28" s="6"/>
    </row>
  </sheetData>
  <sheetProtection/>
  <mergeCells count="8">
    <mergeCell ref="A1:L1"/>
    <mergeCell ref="E2:L2"/>
    <mergeCell ref="A12:L12"/>
    <mergeCell ref="A13:L1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F11" sqref="F11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8" t="s">
        <v>61</v>
      </c>
      <c r="B1" s="118"/>
      <c r="C1" s="118"/>
      <c r="D1" s="118"/>
      <c r="E1" s="118"/>
      <c r="F1" s="118"/>
      <c r="G1" s="118"/>
    </row>
    <row r="2" spans="1:7" s="11" customFormat="1" ht="15.75" thickBot="1">
      <c r="A2" s="108" t="s">
        <v>29</v>
      </c>
      <c r="B2" s="122" t="s">
        <v>14</v>
      </c>
      <c r="C2" s="119" t="s">
        <v>45</v>
      </c>
      <c r="D2" s="120"/>
      <c r="E2" s="121" t="s">
        <v>80</v>
      </c>
      <c r="F2" s="120"/>
      <c r="G2" s="124" t="s">
        <v>79</v>
      </c>
    </row>
    <row r="3" spans="1:7" s="11" customFormat="1" ht="15.75" thickBot="1">
      <c r="A3" s="109"/>
      <c r="B3" s="123"/>
      <c r="C3" s="29" t="s">
        <v>50</v>
      </c>
      <c r="D3" s="29" t="s">
        <v>47</v>
      </c>
      <c r="E3" s="29" t="s">
        <v>48</v>
      </c>
      <c r="F3" s="29" t="s">
        <v>47</v>
      </c>
      <c r="G3" s="125"/>
    </row>
    <row r="4" spans="1:7" ht="14.25">
      <c r="A4" s="60">
        <v>1</v>
      </c>
      <c r="B4" s="47" t="s">
        <v>95</v>
      </c>
      <c r="C4" s="30">
        <v>168.94696999999974</v>
      </c>
      <c r="D4" s="66">
        <v>0.029457989188132944</v>
      </c>
      <c r="E4" s="31">
        <v>0</v>
      </c>
      <c r="F4" s="66">
        <v>0</v>
      </c>
      <c r="G4" s="48">
        <v>0</v>
      </c>
    </row>
    <row r="5" spans="1:7" ht="14.25">
      <c r="A5" s="60">
        <v>2</v>
      </c>
      <c r="B5" s="47" t="s">
        <v>127</v>
      </c>
      <c r="C5" s="30">
        <v>29.60689000000013</v>
      </c>
      <c r="D5" s="66">
        <v>0.007235692640369514</v>
      </c>
      <c r="E5" s="31">
        <v>0</v>
      </c>
      <c r="F5" s="66">
        <v>0</v>
      </c>
      <c r="G5" s="48">
        <v>0</v>
      </c>
    </row>
    <row r="6" spans="1:7" ht="14.25">
      <c r="A6" s="60">
        <v>3</v>
      </c>
      <c r="B6" s="47" t="s">
        <v>121</v>
      </c>
      <c r="C6" s="30">
        <v>4.129959999999962</v>
      </c>
      <c r="D6" s="66">
        <v>0.0033365191879663842</v>
      </c>
      <c r="E6" s="31">
        <v>0</v>
      </c>
      <c r="F6" s="66">
        <v>0</v>
      </c>
      <c r="G6" s="48">
        <v>0</v>
      </c>
    </row>
    <row r="7" spans="1:7" ht="14.25">
      <c r="A7" s="60">
        <v>4</v>
      </c>
      <c r="B7" s="47" t="s">
        <v>97</v>
      </c>
      <c r="C7" s="30">
        <v>0.4661200000001118</v>
      </c>
      <c r="D7" s="66">
        <v>0.00041441177124323686</v>
      </c>
      <c r="E7" s="31">
        <v>0</v>
      </c>
      <c r="F7" s="66">
        <v>0</v>
      </c>
      <c r="G7" s="48">
        <v>0</v>
      </c>
    </row>
    <row r="8" spans="1:7" ht="14.25">
      <c r="A8" s="60">
        <v>5</v>
      </c>
      <c r="B8" s="47" t="s">
        <v>69</v>
      </c>
      <c r="C8" s="30">
        <v>-10.392100000000093</v>
      </c>
      <c r="D8" s="66">
        <v>-0.006665784446525681</v>
      </c>
      <c r="E8" s="31">
        <v>-15</v>
      </c>
      <c r="F8" s="66">
        <v>-0.013250883392226149</v>
      </c>
      <c r="G8" s="48">
        <v>-20.65404881411287</v>
      </c>
    </row>
    <row r="9" spans="1:7" ht="14.25">
      <c r="A9" s="60">
        <v>6</v>
      </c>
      <c r="B9" s="47" t="s">
        <v>132</v>
      </c>
      <c r="C9" s="30" t="s">
        <v>128</v>
      </c>
      <c r="D9" s="66" t="s">
        <v>128</v>
      </c>
      <c r="E9" s="31" t="s">
        <v>128</v>
      </c>
      <c r="F9" s="66" t="s">
        <v>128</v>
      </c>
      <c r="G9" s="48" t="s">
        <v>128</v>
      </c>
    </row>
    <row r="10" spans="1:7" ht="14.25">
      <c r="A10" s="60">
        <v>7</v>
      </c>
      <c r="B10" s="47" t="s">
        <v>134</v>
      </c>
      <c r="C10" s="30" t="s">
        <v>128</v>
      </c>
      <c r="D10" s="66" t="s">
        <v>128</v>
      </c>
      <c r="E10" s="31" t="s">
        <v>128</v>
      </c>
      <c r="F10" s="66" t="s">
        <v>128</v>
      </c>
      <c r="G10" s="48" t="s">
        <v>128</v>
      </c>
    </row>
    <row r="11" spans="1:7" ht="15.75" thickBot="1">
      <c r="A11" s="64"/>
      <c r="B11" s="51" t="s">
        <v>30</v>
      </c>
      <c r="C11" s="52">
        <f>SUM(C4:C10)</f>
        <v>192.75783999999985</v>
      </c>
      <c r="D11" s="65">
        <v>0.014020211672277615</v>
      </c>
      <c r="E11" s="53">
        <f>SUM(E4:E10)</f>
        <v>-15</v>
      </c>
      <c r="F11" s="65">
        <v>-0.00010603254492245486</v>
      </c>
      <c r="G11" s="54">
        <f>SUM(G4:G10)</f>
        <v>-20.65404881411287</v>
      </c>
    </row>
    <row r="13" ht="14.25" hidden="1">
      <c r="B13" s="22" t="s">
        <v>130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"/>
  <sheetViews>
    <sheetView zoomScale="85" zoomScaleNormal="85" zoomScalePageLayoutView="0" workbookViewId="0" topLeftCell="A1">
      <selection activeCell="A7" sqref="A7:IV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96.8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14</v>
      </c>
      <c r="C1" s="1" t="s">
        <v>18</v>
      </c>
      <c r="D1" s="21"/>
    </row>
    <row r="2" spans="1:4" ht="14.25">
      <c r="A2" s="21"/>
      <c r="B2" s="45" t="s">
        <v>97</v>
      </c>
      <c r="C2" s="69">
        <v>0.0004144117712434614</v>
      </c>
      <c r="D2" s="21"/>
    </row>
    <row r="3" spans="1:4" ht="14.25">
      <c r="A3" s="21"/>
      <c r="B3" s="45" t="s">
        <v>121</v>
      </c>
      <c r="C3" s="69">
        <v>0.0033365191879670686</v>
      </c>
      <c r="D3" s="21"/>
    </row>
    <row r="4" spans="1:4" ht="14.25">
      <c r="A4" s="21"/>
      <c r="B4" s="45" t="s">
        <v>69</v>
      </c>
      <c r="C4" s="69">
        <v>0.006673529101641096</v>
      </c>
      <c r="D4" s="21"/>
    </row>
    <row r="5" spans="1:4" ht="14.25">
      <c r="A5" s="21"/>
      <c r="B5" s="45" t="s">
        <v>127</v>
      </c>
      <c r="C5" s="69">
        <v>0.0072356926403700506</v>
      </c>
      <c r="D5" s="21"/>
    </row>
    <row r="6" spans="1:4" ht="14.25">
      <c r="A6" s="21"/>
      <c r="B6" s="45" t="s">
        <v>95</v>
      </c>
      <c r="C6" s="69">
        <v>0.02945798918813347</v>
      </c>
      <c r="D6" s="21"/>
    </row>
    <row r="7" spans="2:3" ht="14.25">
      <c r="B7" s="78" t="s">
        <v>23</v>
      </c>
      <c r="C7" s="71">
        <v>0.0384256289933671</v>
      </c>
    </row>
    <row r="8" spans="2:3" ht="14.25">
      <c r="B8" s="79" t="s">
        <v>33</v>
      </c>
      <c r="C8" s="83">
        <v>0.028034050898070095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8.7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9" customFormat="1" ht="15.75" thickBot="1">
      <c r="A2" s="108" t="s">
        <v>29</v>
      </c>
      <c r="B2" s="112" t="s">
        <v>14</v>
      </c>
      <c r="C2" s="114" t="s">
        <v>15</v>
      </c>
      <c r="D2" s="116" t="s">
        <v>16</v>
      </c>
      <c r="E2" s="110" t="s">
        <v>17</v>
      </c>
      <c r="F2" s="111"/>
      <c r="G2" s="111"/>
      <c r="H2" s="111"/>
      <c r="I2" s="111"/>
      <c r="J2" s="111"/>
      <c r="K2" s="111"/>
      <c r="L2" s="111"/>
    </row>
    <row r="3" spans="1:12" s="10" customFormat="1" ht="64.5" customHeight="1" thickBot="1">
      <c r="A3" s="109"/>
      <c r="B3" s="113"/>
      <c r="C3" s="115"/>
      <c r="D3" s="117"/>
      <c r="E3" s="4" t="s">
        <v>18</v>
      </c>
      <c r="F3" s="4" t="s">
        <v>74</v>
      </c>
      <c r="G3" s="4" t="s">
        <v>19</v>
      </c>
      <c r="H3" s="4" t="s">
        <v>20</v>
      </c>
      <c r="I3" s="4" t="s">
        <v>21</v>
      </c>
      <c r="J3" s="4" t="s">
        <v>102</v>
      </c>
      <c r="K3" s="4" t="s">
        <v>22</v>
      </c>
      <c r="L3" s="1" t="s">
        <v>78</v>
      </c>
    </row>
    <row r="4" spans="1:12" s="9" customFormat="1" ht="14.25" collapsed="1">
      <c r="A4" s="59">
        <v>1</v>
      </c>
      <c r="B4" s="45" t="s">
        <v>65</v>
      </c>
      <c r="C4" s="46">
        <v>38118</v>
      </c>
      <c r="D4" s="46">
        <v>38182</v>
      </c>
      <c r="E4" s="69">
        <v>0.007544702578615059</v>
      </c>
      <c r="F4" s="69">
        <v>0.0059448531192727305</v>
      </c>
      <c r="G4" s="69">
        <v>0.08363496237468082</v>
      </c>
      <c r="H4" s="69">
        <v>0.09426852315892686</v>
      </c>
      <c r="I4" s="69">
        <v>0.13992782377213042</v>
      </c>
      <c r="J4" s="69">
        <v>0.1119211838162979</v>
      </c>
      <c r="K4" s="69">
        <v>2.9121346542837188</v>
      </c>
      <c r="L4" s="70">
        <v>0.14449811397325285</v>
      </c>
    </row>
    <row r="5" spans="1:12" s="9" customFormat="1" ht="14.25" collapsed="1">
      <c r="A5" s="60">
        <v>2</v>
      </c>
      <c r="B5" s="45" t="s">
        <v>110</v>
      </c>
      <c r="C5" s="46">
        <v>38492</v>
      </c>
      <c r="D5" s="46">
        <v>38629</v>
      </c>
      <c r="E5" s="69">
        <v>0.00588550736285165</v>
      </c>
      <c r="F5" s="69" t="s">
        <v>128</v>
      </c>
      <c r="G5" s="69">
        <v>-0.27675557599128264</v>
      </c>
      <c r="H5" s="69">
        <v>-0.06712333943797633</v>
      </c>
      <c r="I5" s="69">
        <v>-0.05714186759855311</v>
      </c>
      <c r="J5" s="69">
        <v>-0.07153635051316332</v>
      </c>
      <c r="K5" s="69">
        <v>-0.6803059244532803</v>
      </c>
      <c r="L5" s="70">
        <v>-0.12049030590104881</v>
      </c>
    </row>
    <row r="6" spans="1:12" s="9" customFormat="1" ht="14.25" collapsed="1">
      <c r="A6" s="60">
        <v>3</v>
      </c>
      <c r="B6" s="45" t="s">
        <v>51</v>
      </c>
      <c r="C6" s="46">
        <v>38828</v>
      </c>
      <c r="D6" s="46">
        <v>39028</v>
      </c>
      <c r="E6" s="69">
        <v>0.002810578539939712</v>
      </c>
      <c r="F6" s="69">
        <v>0.03521564110888309</v>
      </c>
      <c r="G6" s="69">
        <v>0.055436231178559</v>
      </c>
      <c r="H6" s="69">
        <v>0.08577741126450955</v>
      </c>
      <c r="I6" s="69">
        <v>0.1573676613269417</v>
      </c>
      <c r="J6" s="69">
        <v>0.10498412249275657</v>
      </c>
      <c r="K6" s="69">
        <v>1.500850660377357</v>
      </c>
      <c r="L6" s="70">
        <v>0.12488648561109894</v>
      </c>
    </row>
    <row r="7" spans="1:12" s="9" customFormat="1" ht="14.25" collapsed="1">
      <c r="A7" s="60">
        <v>4</v>
      </c>
      <c r="B7" s="45" t="s">
        <v>68</v>
      </c>
      <c r="C7" s="46">
        <v>38919</v>
      </c>
      <c r="D7" s="46">
        <v>39092</v>
      </c>
      <c r="E7" s="69">
        <v>0.009123719888470605</v>
      </c>
      <c r="F7" s="69">
        <v>0.01372255503214781</v>
      </c>
      <c r="G7" s="69">
        <v>0.08312062304704004</v>
      </c>
      <c r="H7" s="69">
        <v>0.3398101222854779</v>
      </c>
      <c r="I7" s="69">
        <v>0.38454598493682224</v>
      </c>
      <c r="J7" s="69">
        <v>0.359969283981999</v>
      </c>
      <c r="K7" s="69">
        <v>0.730457921635435</v>
      </c>
      <c r="L7" s="70">
        <v>0.07468354102563146</v>
      </c>
    </row>
    <row r="8" spans="1:12" s="9" customFormat="1" ht="14.25" collapsed="1">
      <c r="A8" s="60">
        <v>5</v>
      </c>
      <c r="B8" s="45" t="s">
        <v>66</v>
      </c>
      <c r="C8" s="46">
        <v>38919</v>
      </c>
      <c r="D8" s="46">
        <v>39092</v>
      </c>
      <c r="E8" s="69">
        <v>0.008115737461047212</v>
      </c>
      <c r="F8" s="69">
        <v>-0.005618195543043325</v>
      </c>
      <c r="G8" s="69">
        <v>0.116138980897738</v>
      </c>
      <c r="H8" s="69">
        <v>0.346916631446488</v>
      </c>
      <c r="I8" s="69">
        <v>0.44064209747892313</v>
      </c>
      <c r="J8" s="69">
        <v>0.39309488092144185</v>
      </c>
      <c r="K8" s="69">
        <v>-0.21346884268884248</v>
      </c>
      <c r="L8" s="70">
        <v>-0.03104613363276354</v>
      </c>
    </row>
    <row r="9" spans="1:12" s="9" customFormat="1" ht="14.25" collapsed="1">
      <c r="A9" s="60">
        <v>6</v>
      </c>
      <c r="B9" s="45" t="s">
        <v>117</v>
      </c>
      <c r="C9" s="46">
        <v>38968</v>
      </c>
      <c r="D9" s="46">
        <v>39140</v>
      </c>
      <c r="E9" s="69">
        <v>0.008704504543546987</v>
      </c>
      <c r="F9" s="69">
        <v>-1.2927690361541622E-05</v>
      </c>
      <c r="G9" s="69">
        <v>-0.014354644016798535</v>
      </c>
      <c r="H9" s="69">
        <v>-0.008908502627305914</v>
      </c>
      <c r="I9" s="69">
        <v>0.5870026944441962</v>
      </c>
      <c r="J9" s="69">
        <v>0.0770911625603985</v>
      </c>
      <c r="K9" s="69">
        <v>-0.15035333512364335</v>
      </c>
      <c r="L9" s="70">
        <v>-0.021540941009159154</v>
      </c>
    </row>
    <row r="10" spans="1:12" s="9" customFormat="1" ht="14.25" collapsed="1">
      <c r="A10" s="60">
        <v>7</v>
      </c>
      <c r="B10" s="45" t="s">
        <v>115</v>
      </c>
      <c r="C10" s="46">
        <v>39066</v>
      </c>
      <c r="D10" s="46">
        <v>39258</v>
      </c>
      <c r="E10" s="69">
        <v>0.0047337711948762795</v>
      </c>
      <c r="F10" s="69">
        <v>0.019372960251524463</v>
      </c>
      <c r="G10" s="69">
        <v>0.03260499899455893</v>
      </c>
      <c r="H10" s="69">
        <v>0.07562020245364698</v>
      </c>
      <c r="I10" s="69">
        <v>0.1451479931644113</v>
      </c>
      <c r="J10" s="69">
        <v>0.09674990542596262</v>
      </c>
      <c r="K10" s="69">
        <v>1.38584</v>
      </c>
      <c r="L10" s="70">
        <v>0.12914905255780762</v>
      </c>
    </row>
    <row r="11" spans="1:12" s="9" customFormat="1" ht="14.25" collapsed="1">
      <c r="A11" s="60">
        <v>8</v>
      </c>
      <c r="B11" s="45" t="s">
        <v>24</v>
      </c>
      <c r="C11" s="46">
        <v>39252</v>
      </c>
      <c r="D11" s="46">
        <v>39420</v>
      </c>
      <c r="E11" s="69">
        <v>-0.1444715555447923</v>
      </c>
      <c r="F11" s="69">
        <v>-0.18423164409343362</v>
      </c>
      <c r="G11" s="69">
        <v>-0.11279355053163997</v>
      </c>
      <c r="H11" s="69">
        <v>-0.07369038216310675</v>
      </c>
      <c r="I11" s="69">
        <v>-0.04298260867776127</v>
      </c>
      <c r="J11" s="69">
        <v>-0.05324842184827061</v>
      </c>
      <c r="K11" s="69">
        <v>-0.0579833333333335</v>
      </c>
      <c r="L11" s="70">
        <v>-0.008855818877729016</v>
      </c>
    </row>
    <row r="12" spans="1:12" s="9" customFormat="1" ht="14.25" collapsed="1">
      <c r="A12" s="60">
        <v>9</v>
      </c>
      <c r="B12" s="45" t="s">
        <v>116</v>
      </c>
      <c r="C12" s="46">
        <v>39269</v>
      </c>
      <c r="D12" s="46">
        <v>39443</v>
      </c>
      <c r="E12" s="69">
        <v>0.014290734960583418</v>
      </c>
      <c r="F12" s="69">
        <v>-0.019254116936569088</v>
      </c>
      <c r="G12" s="69">
        <v>-0.0730541981781111</v>
      </c>
      <c r="H12" s="69">
        <v>-0.01704792753624007</v>
      </c>
      <c r="I12" s="69">
        <v>-0.04195530671841918</v>
      </c>
      <c r="J12" s="69">
        <v>-0.036220948624701044</v>
      </c>
      <c r="K12" s="69">
        <v>-0.680153432256275</v>
      </c>
      <c r="L12" s="70">
        <v>-0.15748403763768948</v>
      </c>
    </row>
    <row r="13" spans="1:12" s="9" customFormat="1" ht="14.25" collapsed="1">
      <c r="A13" s="60">
        <v>10</v>
      </c>
      <c r="B13" s="45" t="s">
        <v>109</v>
      </c>
      <c r="C13" s="46">
        <v>39269</v>
      </c>
      <c r="D13" s="46">
        <v>39471</v>
      </c>
      <c r="E13" s="69">
        <v>0.0005456997165831368</v>
      </c>
      <c r="F13" s="69">
        <v>-0.0016129206185988565</v>
      </c>
      <c r="G13" s="69">
        <v>0.001405695251686545</v>
      </c>
      <c r="H13" s="69" t="s">
        <v>128</v>
      </c>
      <c r="I13" s="69">
        <v>-0.02404556060988039</v>
      </c>
      <c r="J13" s="69">
        <v>-0.012952184896817154</v>
      </c>
      <c r="K13" s="69">
        <v>-0.5384758640530898</v>
      </c>
      <c r="L13" s="70">
        <v>-0.11094307780898216</v>
      </c>
    </row>
    <row r="14" spans="1:12" s="9" customFormat="1" ht="14.25" collapsed="1">
      <c r="A14" s="60">
        <v>11</v>
      </c>
      <c r="B14" s="45" t="s">
        <v>106</v>
      </c>
      <c r="C14" s="46">
        <v>39378</v>
      </c>
      <c r="D14" s="46">
        <v>39478</v>
      </c>
      <c r="E14" s="69">
        <v>0.0011325698815616292</v>
      </c>
      <c r="F14" s="69">
        <v>-0.03254042580837779</v>
      </c>
      <c r="G14" s="69">
        <v>-0.028247955276534453</v>
      </c>
      <c r="H14" s="69">
        <v>-0.011926071083505185</v>
      </c>
      <c r="I14" s="69">
        <v>-0.028442553564549056</v>
      </c>
      <c r="J14" s="69">
        <v>-0.01794675155963532</v>
      </c>
      <c r="K14" s="69">
        <v>-0.6717477580614388</v>
      </c>
      <c r="L14" s="70">
        <v>-0.1562611864126321</v>
      </c>
    </row>
    <row r="15" spans="1:12" s="9" customFormat="1" ht="14.25">
      <c r="A15" s="60">
        <v>12</v>
      </c>
      <c r="B15" s="45" t="s">
        <v>82</v>
      </c>
      <c r="C15" s="46">
        <v>39413</v>
      </c>
      <c r="D15" s="46">
        <v>39589</v>
      </c>
      <c r="E15" s="69">
        <v>0.003676458393866211</v>
      </c>
      <c r="F15" s="69">
        <v>0.016336565448840323</v>
      </c>
      <c r="G15" s="69">
        <v>-0.0005751668814522048</v>
      </c>
      <c r="H15" s="69">
        <v>0.012911079659469804</v>
      </c>
      <c r="I15" s="69">
        <v>0.09900009061713066</v>
      </c>
      <c r="J15" s="69">
        <v>0.0425858310753473</v>
      </c>
      <c r="K15" s="69">
        <v>0.7416892283464556</v>
      </c>
      <c r="L15" s="70">
        <v>0.09280490334819325</v>
      </c>
    </row>
    <row r="16" spans="1:12" s="9" customFormat="1" ht="14.25">
      <c r="A16" s="60">
        <v>13</v>
      </c>
      <c r="B16" s="45" t="s">
        <v>26</v>
      </c>
      <c r="C16" s="46">
        <v>39429</v>
      </c>
      <c r="D16" s="46">
        <v>39618</v>
      </c>
      <c r="E16" s="69">
        <v>0.007673535525744013</v>
      </c>
      <c r="F16" s="69">
        <v>0.006742292896688928</v>
      </c>
      <c r="G16" s="69">
        <v>0.04924579358295511</v>
      </c>
      <c r="H16" s="69" t="s">
        <v>128</v>
      </c>
      <c r="I16" s="69">
        <v>0.11874565310992713</v>
      </c>
      <c r="J16" s="69">
        <v>0.11016173614275382</v>
      </c>
      <c r="K16" s="69">
        <v>0.07244617647058815</v>
      </c>
      <c r="L16" s="70">
        <v>0.011395508378289287</v>
      </c>
    </row>
    <row r="17" spans="1:12" s="9" customFormat="1" ht="14.25">
      <c r="A17" s="60">
        <v>14</v>
      </c>
      <c r="B17" s="45" t="s">
        <v>25</v>
      </c>
      <c r="C17" s="46">
        <v>39429</v>
      </c>
      <c r="D17" s="46">
        <v>39651</v>
      </c>
      <c r="E17" s="69">
        <v>-0.008433222164539234</v>
      </c>
      <c r="F17" s="69">
        <v>-0.07267171129774486</v>
      </c>
      <c r="G17" s="69">
        <v>-0.03748200240616384</v>
      </c>
      <c r="H17" s="69">
        <v>-0.07932150544738403</v>
      </c>
      <c r="I17" s="69">
        <v>-0.016878612011912097</v>
      </c>
      <c r="J17" s="69">
        <v>0.043812145169612515</v>
      </c>
      <c r="K17" s="69">
        <v>-0.4721705084745763</v>
      </c>
      <c r="L17" s="70">
        <v>-0.09972755795884103</v>
      </c>
    </row>
    <row r="18" spans="1:12" s="9" customFormat="1" ht="14.25">
      <c r="A18" s="60">
        <v>15</v>
      </c>
      <c r="B18" s="45" t="s">
        <v>54</v>
      </c>
      <c r="C18" s="46">
        <v>39527</v>
      </c>
      <c r="D18" s="46">
        <v>39715</v>
      </c>
      <c r="E18" s="69">
        <v>0.0026108110292812903</v>
      </c>
      <c r="F18" s="69">
        <v>0.033988994331051625</v>
      </c>
      <c r="G18" s="69">
        <v>0.05281264793315943</v>
      </c>
      <c r="H18" s="69">
        <v>0.07061054497813668</v>
      </c>
      <c r="I18" s="69">
        <v>0.14975696284507856</v>
      </c>
      <c r="J18" s="69">
        <v>0.09804365138933169</v>
      </c>
      <c r="K18" s="69">
        <v>0.8999989717741923</v>
      </c>
      <c r="L18" s="70">
        <v>0.11478610907893438</v>
      </c>
    </row>
    <row r="19" spans="1:12" s="9" customFormat="1" ht="14.25">
      <c r="A19" s="60">
        <v>16</v>
      </c>
      <c r="B19" s="45" t="s">
        <v>122</v>
      </c>
      <c r="C19" s="46">
        <v>39560</v>
      </c>
      <c r="D19" s="46">
        <v>39770</v>
      </c>
      <c r="E19" s="69">
        <v>0.010073705313208947</v>
      </c>
      <c r="F19" s="69">
        <v>0.02418088724196532</v>
      </c>
      <c r="G19" s="69">
        <v>0.10351230357854746</v>
      </c>
      <c r="H19" s="69">
        <v>0.24643121744522056</v>
      </c>
      <c r="I19" s="69">
        <v>0.22031695917200977</v>
      </c>
      <c r="J19" s="69">
        <v>0.2358176628377362</v>
      </c>
      <c r="K19" s="69">
        <v>-0.2623909162022102</v>
      </c>
      <c r="L19" s="70">
        <v>-0.051498812556103335</v>
      </c>
    </row>
    <row r="20" spans="1:12" s="9" customFormat="1" ht="14.25">
      <c r="A20" s="60">
        <v>17</v>
      </c>
      <c r="B20" s="45" t="s">
        <v>75</v>
      </c>
      <c r="C20" s="46">
        <v>39884</v>
      </c>
      <c r="D20" s="46">
        <v>40001</v>
      </c>
      <c r="E20" s="69">
        <v>0.012308413875192104</v>
      </c>
      <c r="F20" s="69" t="s">
        <v>128</v>
      </c>
      <c r="G20" s="69">
        <v>0.17671055707951244</v>
      </c>
      <c r="H20" s="69">
        <v>0.2141944852741069</v>
      </c>
      <c r="I20" s="69">
        <v>0.21095688503555543</v>
      </c>
      <c r="J20" s="69">
        <v>0.25057191977211213</v>
      </c>
      <c r="K20" s="69">
        <v>-0.17869889619732726</v>
      </c>
      <c r="L20" s="70">
        <v>-0.03769671787129569</v>
      </c>
    </row>
    <row r="21" spans="1:12" s="9" customFormat="1" ht="14.25">
      <c r="A21" s="60">
        <v>18</v>
      </c>
      <c r="B21" s="45" t="s">
        <v>38</v>
      </c>
      <c r="C21" s="46">
        <v>40031</v>
      </c>
      <c r="D21" s="46">
        <v>40129</v>
      </c>
      <c r="E21" s="69">
        <v>0.015681972971583802</v>
      </c>
      <c r="F21" s="69" t="s">
        <v>128</v>
      </c>
      <c r="G21" s="69">
        <v>0.09434226169125592</v>
      </c>
      <c r="H21" s="69">
        <v>0.18560247431832955</v>
      </c>
      <c r="I21" s="69">
        <v>0.17814167296599215</v>
      </c>
      <c r="J21" s="69">
        <v>0.19110636373053658</v>
      </c>
      <c r="K21" s="69">
        <v>-0.5704109588019173</v>
      </c>
      <c r="L21" s="70">
        <v>-0.16225103269311147</v>
      </c>
    </row>
    <row r="22" spans="1:12" s="9" customFormat="1" ht="14.25">
      <c r="A22" s="60">
        <v>19</v>
      </c>
      <c r="B22" s="45" t="s">
        <v>84</v>
      </c>
      <c r="C22" s="46">
        <v>40253</v>
      </c>
      <c r="D22" s="46">
        <v>40366</v>
      </c>
      <c r="E22" s="69">
        <v>0.015168606555787889</v>
      </c>
      <c r="F22" s="69">
        <v>-0.0008835988867342826</v>
      </c>
      <c r="G22" s="69">
        <v>0.05780598021029704</v>
      </c>
      <c r="H22" s="69">
        <v>0.32753595726062135</v>
      </c>
      <c r="I22" s="69">
        <v>0.3318319929276683</v>
      </c>
      <c r="J22" s="69">
        <v>0.31605434416826994</v>
      </c>
      <c r="K22" s="69">
        <v>-0.19330759368836303</v>
      </c>
      <c r="L22" s="70">
        <v>-0.050763656188124506</v>
      </c>
    </row>
    <row r="23" spans="1:12" s="9" customFormat="1" ht="14.25">
      <c r="A23" s="60">
        <v>20</v>
      </c>
      <c r="B23" s="45" t="s">
        <v>112</v>
      </c>
      <c r="C23" s="46">
        <v>40114</v>
      </c>
      <c r="D23" s="46">
        <v>40401</v>
      </c>
      <c r="E23" s="69">
        <v>0.01944511192562204</v>
      </c>
      <c r="F23" s="69">
        <v>0.04717066278487536</v>
      </c>
      <c r="G23" s="69">
        <v>0.11797923605007155</v>
      </c>
      <c r="H23" s="69">
        <v>0.5720400178178708</v>
      </c>
      <c r="I23" s="69">
        <v>0.5913996829940973</v>
      </c>
      <c r="J23" s="69">
        <v>0.5578774642734514</v>
      </c>
      <c r="K23" s="69">
        <v>-0.10130304668838241</v>
      </c>
      <c r="L23" s="70">
        <v>-0.026172114588362105</v>
      </c>
    </row>
    <row r="24" spans="1:12" s="9" customFormat="1" ht="14.25">
      <c r="A24" s="60">
        <v>21</v>
      </c>
      <c r="B24" s="45" t="s">
        <v>53</v>
      </c>
      <c r="C24" s="46">
        <v>40226</v>
      </c>
      <c r="D24" s="46">
        <v>40430</v>
      </c>
      <c r="E24" s="69">
        <v>0.00287119794590307</v>
      </c>
      <c r="F24" s="69">
        <v>0.036929134908848305</v>
      </c>
      <c r="G24" s="69">
        <v>0.0581402313221584</v>
      </c>
      <c r="H24" s="69">
        <v>0.08322210767995997</v>
      </c>
      <c r="I24" s="69">
        <v>0.16317288370963334</v>
      </c>
      <c r="J24" s="69">
        <v>0.10761453787983744</v>
      </c>
      <c r="K24" s="69">
        <v>0.7681683579766538</v>
      </c>
      <c r="L24" s="70">
        <v>0.15530544753294007</v>
      </c>
    </row>
    <row r="25" spans="1:12" s="9" customFormat="1" ht="14.25" collapsed="1">
      <c r="A25" s="60">
        <v>22</v>
      </c>
      <c r="B25" s="45" t="s">
        <v>70</v>
      </c>
      <c r="C25" s="46">
        <v>40427</v>
      </c>
      <c r="D25" s="46">
        <v>40543</v>
      </c>
      <c r="E25" s="69">
        <v>0.0031479033116743604</v>
      </c>
      <c r="F25" s="69">
        <v>0.05018359422454721</v>
      </c>
      <c r="G25" s="69">
        <v>0.07385139198662749</v>
      </c>
      <c r="H25" s="69">
        <v>0.33449472649605805</v>
      </c>
      <c r="I25" s="69">
        <v>0.4151436964508657</v>
      </c>
      <c r="J25" s="69">
        <v>0.38434382576611936</v>
      </c>
      <c r="K25" s="69">
        <v>0.38709709712425355</v>
      </c>
      <c r="L25" s="70">
        <v>0.0941024376757158</v>
      </c>
    </row>
    <row r="26" spans="1:12" s="9" customFormat="1" ht="14.25">
      <c r="A26" s="60">
        <v>23</v>
      </c>
      <c r="B26" s="45" t="s">
        <v>62</v>
      </c>
      <c r="C26" s="46">
        <v>40444</v>
      </c>
      <c r="D26" s="46">
        <v>40638</v>
      </c>
      <c r="E26" s="69">
        <v>0.007708931914053974</v>
      </c>
      <c r="F26" s="69">
        <v>0.03278282217460182</v>
      </c>
      <c r="G26" s="69">
        <v>0.07809471113995659</v>
      </c>
      <c r="H26" s="69">
        <v>0.25607913741032884</v>
      </c>
      <c r="I26" s="69">
        <v>0.2452809125925055</v>
      </c>
      <c r="J26" s="69">
        <v>0.3502592902474053</v>
      </c>
      <c r="K26" s="69">
        <v>-0.048573997695852245</v>
      </c>
      <c r="L26" s="70">
        <v>-0.014632024378584796</v>
      </c>
    </row>
    <row r="27" spans="1:12" s="9" customFormat="1" ht="14.25">
      <c r="A27" s="60">
        <v>24</v>
      </c>
      <c r="B27" s="45" t="s">
        <v>67</v>
      </c>
      <c r="C27" s="46">
        <v>40427</v>
      </c>
      <c r="D27" s="46">
        <v>40708</v>
      </c>
      <c r="E27" s="69">
        <v>0.0038199677734467308</v>
      </c>
      <c r="F27" s="69">
        <v>0.054493189602810466</v>
      </c>
      <c r="G27" s="69">
        <v>-0.013849138699332797</v>
      </c>
      <c r="H27" s="69">
        <v>0.1887983856350739</v>
      </c>
      <c r="I27" s="69">
        <v>0.26984789905246287</v>
      </c>
      <c r="J27" s="69">
        <v>0.23978023071972765</v>
      </c>
      <c r="K27" s="69">
        <v>0.6196143810848405</v>
      </c>
      <c r="L27" s="70">
        <v>0.1633823717791878</v>
      </c>
    </row>
    <row r="28" spans="1:12" s="9" customFormat="1" ht="14.25">
      <c r="A28" s="60">
        <v>25</v>
      </c>
      <c r="B28" s="45" t="s">
        <v>85</v>
      </c>
      <c r="C28" s="46">
        <v>40716</v>
      </c>
      <c r="D28" s="46">
        <v>40897</v>
      </c>
      <c r="E28" s="69">
        <v>-0.00044440301878434507</v>
      </c>
      <c r="F28" s="69">
        <v>-0.04174305619805119</v>
      </c>
      <c r="G28" s="69">
        <v>0.000695796356480205</v>
      </c>
      <c r="H28" s="69">
        <v>-0.03852926056511141</v>
      </c>
      <c r="I28" s="69">
        <v>-0.01241476292565935</v>
      </c>
      <c r="J28" s="69">
        <v>-0.046633323273746696</v>
      </c>
      <c r="K28" s="69">
        <v>0.7243461331626129</v>
      </c>
      <c r="L28" s="70">
        <v>0.22651660603074575</v>
      </c>
    </row>
    <row r="29" spans="1:12" s="9" customFormat="1" ht="14.25">
      <c r="A29" s="60">
        <v>26</v>
      </c>
      <c r="B29" s="45" t="s">
        <v>101</v>
      </c>
      <c r="C29" s="46">
        <v>41026</v>
      </c>
      <c r="D29" s="46">
        <v>41242</v>
      </c>
      <c r="E29" s="69">
        <v>0.007300244935118938</v>
      </c>
      <c r="F29" s="69">
        <v>0.031969102657379844</v>
      </c>
      <c r="G29" s="69">
        <v>0.09193016081030048</v>
      </c>
      <c r="H29" s="69">
        <v>0.278255523571719</v>
      </c>
      <c r="I29" s="69">
        <v>0.31454750286161004</v>
      </c>
      <c r="J29" s="69">
        <v>0.32317661554524824</v>
      </c>
      <c r="K29" s="69">
        <v>0.24725938895267263</v>
      </c>
      <c r="L29" s="70">
        <v>0.13679562436575532</v>
      </c>
    </row>
    <row r="30" spans="1:12" s="9" customFormat="1" ht="14.25" collapsed="1">
      <c r="A30" s="60">
        <v>27</v>
      </c>
      <c r="B30" s="45" t="s">
        <v>105</v>
      </c>
      <c r="C30" s="46">
        <v>41127</v>
      </c>
      <c r="D30" s="46">
        <v>41332</v>
      </c>
      <c r="E30" s="69">
        <v>0.004315221672218206</v>
      </c>
      <c r="F30" s="69">
        <v>0.01753503704645709</v>
      </c>
      <c r="G30" s="69">
        <v>0.03685032302716018</v>
      </c>
      <c r="H30" s="69">
        <v>0.06647013898289655</v>
      </c>
      <c r="I30" s="69">
        <v>0.14910301962356454</v>
      </c>
      <c r="J30" s="69">
        <v>0.09219444680349875</v>
      </c>
      <c r="K30" s="69">
        <v>0.28151495844875307</v>
      </c>
      <c r="L30" s="70">
        <v>0.18290077823553585</v>
      </c>
    </row>
    <row r="31" spans="1:12" ht="15.75" thickBot="1">
      <c r="A31" s="72"/>
      <c r="B31" s="76" t="s">
        <v>100</v>
      </c>
      <c r="C31" s="74" t="s">
        <v>31</v>
      </c>
      <c r="D31" s="74" t="s">
        <v>31</v>
      </c>
      <c r="E31" s="73">
        <f>AVERAGE(E4:E30)</f>
        <v>0.0009385343904689403</v>
      </c>
      <c r="F31" s="73">
        <f>AVERAGE(F4:F30)</f>
        <v>0.0028333206565408268</v>
      </c>
      <c r="G31" s="73">
        <f>AVERAGE(G4:G30)</f>
        <v>0.029896320538201113</v>
      </c>
      <c r="H31" s="73">
        <f>AVERAGE(H4:H30)</f>
        <v>0.1392996679311285</v>
      </c>
      <c r="I31" s="73">
        <f>AVERAGE(I4:I30)</f>
        <v>0.188445140628696</v>
      </c>
      <c r="J31" s="73">
        <f>AVERAGE(J4:J30)</f>
        <v>0.15735824533346338</v>
      </c>
      <c r="K31" s="74" t="s">
        <v>31</v>
      </c>
      <c r="L31" s="75">
        <f>AVERAGE(L4:L30)</f>
        <v>0.022290502299209675</v>
      </c>
    </row>
    <row r="32" spans="1:12" s="9" customFormat="1" ht="14.25">
      <c r="A32" s="106" t="s">
        <v>76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</row>
    <row r="33" spans="1:12" s="9" customFormat="1" ht="15" thickBot="1">
      <c r="A33" s="107" t="s">
        <v>77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  <row r="41" spans="3:11" s="11" customFormat="1" ht="14.25">
      <c r="C41" s="5"/>
      <c r="D41" s="5"/>
      <c r="E41" s="6"/>
      <c r="F41" s="6"/>
      <c r="G41" s="6"/>
      <c r="H41" s="6"/>
      <c r="I41" s="6"/>
      <c r="J41" s="6"/>
      <c r="K41" s="6"/>
    </row>
    <row r="42" spans="3:11" s="11" customFormat="1" ht="14.25">
      <c r="C42" s="5"/>
      <c r="D42" s="5"/>
      <c r="E42" s="6"/>
      <c r="F42" s="6"/>
      <c r="G42" s="6"/>
      <c r="H42" s="6"/>
      <c r="I42" s="6"/>
      <c r="J42" s="6"/>
      <c r="K42" s="6"/>
    </row>
    <row r="43" spans="3:11" s="11" customFormat="1" ht="14.25">
      <c r="C43" s="5"/>
      <c r="D43" s="5"/>
      <c r="E43" s="6"/>
      <c r="F43" s="6"/>
      <c r="G43" s="6"/>
      <c r="H43" s="6"/>
      <c r="I43" s="6"/>
      <c r="J43" s="6"/>
      <c r="K43" s="6"/>
    </row>
    <row r="44" spans="3:11" s="11" customFormat="1" ht="14.25">
      <c r="C44" s="5"/>
      <c r="D44" s="5"/>
      <c r="E44" s="6"/>
      <c r="F44" s="6"/>
      <c r="G44" s="6"/>
      <c r="H44" s="6"/>
      <c r="I44" s="6"/>
      <c r="J44" s="6"/>
      <c r="K44" s="6"/>
    </row>
  </sheetData>
  <sheetProtection/>
  <mergeCells count="8">
    <mergeCell ref="A32:L32"/>
    <mergeCell ref="A33:L3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="80" zoomScaleNormal="80" zoomScalePageLayoutView="0" workbookViewId="0" topLeftCell="A1">
      <selection activeCell="F31" sqref="F31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8" t="s">
        <v>59</v>
      </c>
      <c r="B1" s="118"/>
      <c r="C1" s="118"/>
      <c r="D1" s="118"/>
      <c r="E1" s="118"/>
      <c r="F1" s="118"/>
      <c r="G1" s="118"/>
    </row>
    <row r="2" spans="1:7" ht="30.75" customHeight="1" thickBot="1">
      <c r="A2" s="108" t="s">
        <v>29</v>
      </c>
      <c r="B2" s="122" t="s">
        <v>14</v>
      </c>
      <c r="C2" s="119" t="s">
        <v>45</v>
      </c>
      <c r="D2" s="120"/>
      <c r="E2" s="121" t="s">
        <v>46</v>
      </c>
      <c r="F2" s="120"/>
      <c r="G2" s="124" t="s">
        <v>79</v>
      </c>
    </row>
    <row r="3" spans="1:7" ht="15.75" thickBot="1">
      <c r="A3" s="109"/>
      <c r="B3" s="123"/>
      <c r="C3" s="49" t="s">
        <v>50</v>
      </c>
      <c r="D3" s="29" t="s">
        <v>47</v>
      </c>
      <c r="E3" s="29" t="s">
        <v>48</v>
      </c>
      <c r="F3" s="29" t="s">
        <v>47</v>
      </c>
      <c r="G3" s="125"/>
    </row>
    <row r="4" spans="1:7" ht="14.25">
      <c r="A4" s="92">
        <v>1</v>
      </c>
      <c r="B4" s="91" t="s">
        <v>66</v>
      </c>
      <c r="C4" s="30">
        <v>9.91711999999988</v>
      </c>
      <c r="D4" s="84">
        <v>0.008814846849022263</v>
      </c>
      <c r="E4" s="31">
        <v>1</v>
      </c>
      <c r="F4" s="84">
        <v>0.0006934812760055479</v>
      </c>
      <c r="G4" s="90">
        <v>0.7801992649098471</v>
      </c>
    </row>
    <row r="5" spans="1:7" ht="14.25">
      <c r="A5" s="86">
        <v>2</v>
      </c>
      <c r="B5" s="93" t="s">
        <v>65</v>
      </c>
      <c r="C5" s="94">
        <v>159.13559999999777</v>
      </c>
      <c r="D5" s="95">
        <v>0.007544702578614608</v>
      </c>
      <c r="E5" s="96">
        <v>0</v>
      </c>
      <c r="F5" s="95">
        <v>0</v>
      </c>
      <c r="G5" s="97">
        <v>0</v>
      </c>
    </row>
    <row r="6" spans="1:7" ht="14.25">
      <c r="A6" s="86">
        <v>3</v>
      </c>
      <c r="B6" s="91" t="s">
        <v>75</v>
      </c>
      <c r="C6" s="30">
        <v>48.58189999999991</v>
      </c>
      <c r="D6" s="84">
        <v>0.012308413875192886</v>
      </c>
      <c r="E6" s="31">
        <v>0</v>
      </c>
      <c r="F6" s="84">
        <v>0</v>
      </c>
      <c r="G6" s="90">
        <v>0</v>
      </c>
    </row>
    <row r="7" spans="1:7" ht="14.25">
      <c r="A7" s="86">
        <v>4</v>
      </c>
      <c r="B7" s="89" t="s">
        <v>101</v>
      </c>
      <c r="C7" s="30">
        <v>14.171830000000073</v>
      </c>
      <c r="D7" s="84">
        <v>0.007300244935118771</v>
      </c>
      <c r="E7" s="31">
        <v>0</v>
      </c>
      <c r="F7" s="84">
        <v>0</v>
      </c>
      <c r="G7" s="90">
        <v>0</v>
      </c>
    </row>
    <row r="8" spans="1:7" ht="14.25">
      <c r="A8" s="86">
        <v>5</v>
      </c>
      <c r="B8" s="89" t="s">
        <v>62</v>
      </c>
      <c r="C8" s="30">
        <v>12.63525</v>
      </c>
      <c r="D8" s="84">
        <v>0.007708931914053192</v>
      </c>
      <c r="E8" s="31">
        <v>0</v>
      </c>
      <c r="F8" s="84">
        <v>0</v>
      </c>
      <c r="G8" s="90">
        <v>0</v>
      </c>
    </row>
    <row r="9" spans="1:7" ht="14.25">
      <c r="A9" s="86">
        <v>6</v>
      </c>
      <c r="B9" s="89" t="s">
        <v>68</v>
      </c>
      <c r="C9" s="30">
        <v>9.183890000000014</v>
      </c>
      <c r="D9" s="84">
        <v>0.009123719888470341</v>
      </c>
      <c r="E9" s="31">
        <v>0</v>
      </c>
      <c r="F9" s="84">
        <v>0</v>
      </c>
      <c r="G9" s="90">
        <v>0</v>
      </c>
    </row>
    <row r="10" spans="1:7" ht="14.25">
      <c r="A10" s="86">
        <v>7</v>
      </c>
      <c r="B10" s="89" t="s">
        <v>67</v>
      </c>
      <c r="C10" s="30">
        <v>8.862870000000111</v>
      </c>
      <c r="D10" s="84">
        <v>0.0038199677734465265</v>
      </c>
      <c r="E10" s="31">
        <v>0</v>
      </c>
      <c r="F10" s="84">
        <v>0</v>
      </c>
      <c r="G10" s="90">
        <v>0</v>
      </c>
    </row>
    <row r="11" spans="1:7" ht="14.25">
      <c r="A11" s="86">
        <v>8</v>
      </c>
      <c r="B11" s="89" t="s">
        <v>70</v>
      </c>
      <c r="C11" s="30">
        <v>8.022110000000334</v>
      </c>
      <c r="D11" s="84">
        <v>0.003147903311674575</v>
      </c>
      <c r="E11" s="31">
        <v>0</v>
      </c>
      <c r="F11" s="84">
        <v>0</v>
      </c>
      <c r="G11" s="90">
        <v>0</v>
      </c>
    </row>
    <row r="12" spans="1:7" ht="14.25">
      <c r="A12" s="86">
        <v>9</v>
      </c>
      <c r="B12" s="89" t="s">
        <v>26</v>
      </c>
      <c r="C12" s="30">
        <v>7.774780000000028</v>
      </c>
      <c r="D12" s="84">
        <v>0.007673535525744071</v>
      </c>
      <c r="E12" s="31">
        <v>0</v>
      </c>
      <c r="F12" s="84">
        <v>0</v>
      </c>
      <c r="G12" s="90">
        <v>0</v>
      </c>
    </row>
    <row r="13" spans="1:7" ht="14.25">
      <c r="A13" s="86">
        <v>10</v>
      </c>
      <c r="B13" s="89" t="s">
        <v>122</v>
      </c>
      <c r="C13" s="30">
        <v>7.523340000000084</v>
      </c>
      <c r="D13" s="84">
        <v>0.01007370531320903</v>
      </c>
      <c r="E13" s="31">
        <v>0</v>
      </c>
      <c r="F13" s="84">
        <v>0</v>
      </c>
      <c r="G13" s="90">
        <v>0</v>
      </c>
    </row>
    <row r="14" spans="1:7" ht="14.25">
      <c r="A14" s="86">
        <v>11</v>
      </c>
      <c r="B14" s="89" t="s">
        <v>117</v>
      </c>
      <c r="C14" s="30">
        <v>6.552547999999952</v>
      </c>
      <c r="D14" s="84">
        <v>0.008704504543546923</v>
      </c>
      <c r="E14" s="31">
        <v>0</v>
      </c>
      <c r="F14" s="84">
        <v>0</v>
      </c>
      <c r="G14" s="90">
        <v>0</v>
      </c>
    </row>
    <row r="15" spans="1:7" ht="14.25">
      <c r="A15" s="86">
        <v>12</v>
      </c>
      <c r="B15" s="89" t="s">
        <v>51</v>
      </c>
      <c r="C15" s="30">
        <v>5.2007800000000275</v>
      </c>
      <c r="D15" s="84">
        <v>0.002810578539940893</v>
      </c>
      <c r="E15" s="31">
        <v>0</v>
      </c>
      <c r="F15" s="84">
        <v>0</v>
      </c>
      <c r="G15" s="90">
        <v>0</v>
      </c>
    </row>
    <row r="16" spans="1:7" ht="14.25">
      <c r="A16" s="86">
        <v>13</v>
      </c>
      <c r="B16" s="89" t="s">
        <v>110</v>
      </c>
      <c r="C16" s="30">
        <v>4.704439999999944</v>
      </c>
      <c r="D16" s="84">
        <v>0.00588550736285166</v>
      </c>
      <c r="E16" s="31">
        <v>0</v>
      </c>
      <c r="F16" s="84">
        <v>0</v>
      </c>
      <c r="G16" s="90">
        <v>0</v>
      </c>
    </row>
    <row r="17" spans="1:7" ht="14.25">
      <c r="A17" s="86">
        <v>14</v>
      </c>
      <c r="B17" s="89" t="s">
        <v>106</v>
      </c>
      <c r="C17" s="30">
        <v>3.8924700000002046</v>
      </c>
      <c r="D17" s="84">
        <v>0.0011325698815624226</v>
      </c>
      <c r="E17" s="31">
        <v>0</v>
      </c>
      <c r="F17" s="84">
        <v>0</v>
      </c>
      <c r="G17" s="90">
        <v>0</v>
      </c>
    </row>
    <row r="18" spans="1:7" ht="14.25">
      <c r="A18" s="86">
        <v>15</v>
      </c>
      <c r="B18" s="89" t="s">
        <v>54</v>
      </c>
      <c r="C18" s="30">
        <v>2.4540200000000185</v>
      </c>
      <c r="D18" s="84">
        <v>0.002610811029282389</v>
      </c>
      <c r="E18" s="31">
        <v>0</v>
      </c>
      <c r="F18" s="84">
        <v>0</v>
      </c>
      <c r="G18" s="90">
        <v>0</v>
      </c>
    </row>
    <row r="19" spans="1:7" ht="14.25">
      <c r="A19" s="86">
        <v>16</v>
      </c>
      <c r="B19" s="89" t="s">
        <v>105</v>
      </c>
      <c r="C19" s="30">
        <v>1.9877600000000095</v>
      </c>
      <c r="D19" s="84">
        <v>0.004315221672218321</v>
      </c>
      <c r="E19" s="31">
        <v>0</v>
      </c>
      <c r="F19" s="84">
        <v>0</v>
      </c>
      <c r="G19" s="90">
        <v>0</v>
      </c>
    </row>
    <row r="20" spans="1:7" ht="14.25">
      <c r="A20" s="86">
        <v>17</v>
      </c>
      <c r="B20" s="89" t="s">
        <v>24</v>
      </c>
      <c r="C20" s="30">
        <v>-0.4772300000000001</v>
      </c>
      <c r="D20" s="84">
        <v>-0.14447155554479185</v>
      </c>
      <c r="E20" s="31">
        <v>0</v>
      </c>
      <c r="F20" s="84">
        <v>0</v>
      </c>
      <c r="G20" s="90">
        <v>0</v>
      </c>
    </row>
    <row r="21" spans="1:7" ht="14.25">
      <c r="A21" s="86">
        <v>18</v>
      </c>
      <c r="B21" s="89" t="s">
        <v>85</v>
      </c>
      <c r="C21" s="30">
        <v>-0.59875</v>
      </c>
      <c r="D21" s="84">
        <v>-0.00044440301878461694</v>
      </c>
      <c r="E21" s="31">
        <v>0</v>
      </c>
      <c r="F21" s="84">
        <v>0</v>
      </c>
      <c r="G21" s="90">
        <v>0</v>
      </c>
    </row>
    <row r="22" spans="1:7" ht="14.25" customHeight="1">
      <c r="A22" s="86">
        <v>19</v>
      </c>
      <c r="B22" s="89" t="s">
        <v>25</v>
      </c>
      <c r="C22" s="30">
        <v>-5.032349999999976</v>
      </c>
      <c r="D22" s="84">
        <v>-0.008433222164539216</v>
      </c>
      <c r="E22" s="31">
        <v>0</v>
      </c>
      <c r="F22" s="84">
        <v>0</v>
      </c>
      <c r="G22" s="90">
        <v>0</v>
      </c>
    </row>
    <row r="23" spans="1:7" ht="14.25" customHeight="1">
      <c r="A23" s="86">
        <v>20</v>
      </c>
      <c r="B23" s="89" t="s">
        <v>116</v>
      </c>
      <c r="C23" s="30">
        <v>4.291809999999997</v>
      </c>
      <c r="D23" s="84">
        <v>0.009391455948215683</v>
      </c>
      <c r="E23" s="31">
        <v>-70</v>
      </c>
      <c r="F23" s="84">
        <v>-0.004830251173060999</v>
      </c>
      <c r="G23" s="90">
        <v>-2.2073808791057217</v>
      </c>
    </row>
    <row r="24" spans="1:7" ht="14.25" customHeight="1">
      <c r="A24" s="86">
        <v>21</v>
      </c>
      <c r="B24" s="89" t="s">
        <v>38</v>
      </c>
      <c r="C24" s="30">
        <v>30.911830000000073</v>
      </c>
      <c r="D24" s="84">
        <v>0.013602555580102692</v>
      </c>
      <c r="E24" s="31">
        <v>-110</v>
      </c>
      <c r="F24" s="84">
        <v>-0.0020473115077518657</v>
      </c>
      <c r="G24" s="90">
        <v>-4.623172145396275</v>
      </c>
    </row>
    <row r="25" spans="1:7" ht="14.25" customHeight="1">
      <c r="A25" s="86">
        <v>22</v>
      </c>
      <c r="B25" s="89" t="s">
        <v>109</v>
      </c>
      <c r="C25" s="30">
        <v>-4.879070000000065</v>
      </c>
      <c r="D25" s="84">
        <v>-0.004038877165542653</v>
      </c>
      <c r="E25" s="31">
        <v>-120</v>
      </c>
      <c r="F25" s="84">
        <v>-0.004582076444308679</v>
      </c>
      <c r="G25" s="90">
        <v>-5.535269036618376</v>
      </c>
    </row>
    <row r="26" spans="1:7" ht="14.25" customHeight="1">
      <c r="A26" s="86">
        <v>23</v>
      </c>
      <c r="B26" s="89" t="s">
        <v>112</v>
      </c>
      <c r="C26" s="30">
        <v>69.24151000000025</v>
      </c>
      <c r="D26" s="84">
        <v>0.017015758322679608</v>
      </c>
      <c r="E26" s="31">
        <v>-11</v>
      </c>
      <c r="F26" s="84">
        <v>-0.002383015597920277</v>
      </c>
      <c r="G26" s="90">
        <v>-9.697105190641393</v>
      </c>
    </row>
    <row r="27" spans="1:7" ht="14.25">
      <c r="A27" s="86">
        <v>24</v>
      </c>
      <c r="B27" s="89" t="s">
        <v>53</v>
      </c>
      <c r="C27" s="30">
        <v>-11.126100000000093</v>
      </c>
      <c r="D27" s="84">
        <v>-0.004872981188814916</v>
      </c>
      <c r="E27" s="31">
        <v>-10</v>
      </c>
      <c r="F27" s="84">
        <v>-0.007722007722007722</v>
      </c>
      <c r="G27" s="90">
        <v>-17.64863768339765</v>
      </c>
    </row>
    <row r="28" spans="1:7" ht="14.25">
      <c r="A28" s="86">
        <v>25</v>
      </c>
      <c r="B28" s="89" t="s">
        <v>115</v>
      </c>
      <c r="C28" s="30">
        <v>-26.68541999999998</v>
      </c>
      <c r="D28" s="84">
        <v>-0.06495874472615587</v>
      </c>
      <c r="E28" s="31">
        <v>-12</v>
      </c>
      <c r="F28" s="84">
        <v>-0.06936416184971098</v>
      </c>
      <c r="G28" s="90">
        <v>-28.495190289017327</v>
      </c>
    </row>
    <row r="29" spans="1:7" ht="14.25">
      <c r="A29" s="86">
        <v>26</v>
      </c>
      <c r="B29" s="89" t="s">
        <v>84</v>
      </c>
      <c r="C29" s="30">
        <v>-116.14966999999993</v>
      </c>
      <c r="D29" s="84">
        <v>-0.03898816093185049</v>
      </c>
      <c r="E29" s="31">
        <v>-200000</v>
      </c>
      <c r="F29" s="84">
        <v>-0.05334755934915977</v>
      </c>
      <c r="G29" s="90">
        <v>-158.92776847159251</v>
      </c>
    </row>
    <row r="30" spans="1:7" ht="14.25">
      <c r="A30" s="86">
        <v>27</v>
      </c>
      <c r="B30" s="89" t="s">
        <v>82</v>
      </c>
      <c r="C30" s="30">
        <v>-308.8787400000002</v>
      </c>
      <c r="D30" s="84">
        <v>-0.0851657161529583</v>
      </c>
      <c r="E30" s="31">
        <v>-185</v>
      </c>
      <c r="F30" s="84">
        <v>-0.08851674641148326</v>
      </c>
      <c r="G30" s="90">
        <v>-321.6124249745131</v>
      </c>
    </row>
    <row r="31" spans="1:7" ht="15.75" thickBot="1">
      <c r="A31" s="61"/>
      <c r="B31" s="62" t="s">
        <v>30</v>
      </c>
      <c r="C31" s="52">
        <f>SUM(C4:C30)</f>
        <v>-58.78147200000157</v>
      </c>
      <c r="D31" s="65">
        <v>-0.0009060874263295817</v>
      </c>
      <c r="E31" s="53">
        <f>SUM(E4:E30)</f>
        <v>-200517</v>
      </c>
      <c r="F31" s="65">
        <v>-0.05050663558106169</v>
      </c>
      <c r="G31" s="54">
        <f>SUM(G4:G30)</f>
        <v>-547.9667494053725</v>
      </c>
    </row>
    <row r="33" ht="14.25">
      <c r="D33" s="50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zoomScalePageLayoutView="0" workbookViewId="0" topLeftCell="A1">
      <selection activeCell="A29" sqref="A29:IV30"/>
    </sheetView>
  </sheetViews>
  <sheetFormatPr defaultColWidth="9.00390625" defaultRowHeight="12.75"/>
  <cols>
    <col min="1" max="1" width="2.75390625" style="7" customWidth="1"/>
    <col min="2" max="2" width="61.875" style="7" bestFit="1" customWidth="1"/>
    <col min="3" max="3" width="16.00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14</v>
      </c>
      <c r="C1" s="35" t="s">
        <v>18</v>
      </c>
      <c r="D1" s="14"/>
      <c r="E1" s="14"/>
    </row>
    <row r="2" spans="1:5" ht="14.25">
      <c r="A2" s="14"/>
      <c r="B2" s="45" t="s">
        <v>24</v>
      </c>
      <c r="C2" s="69">
        <v>-0.1444715555447923</v>
      </c>
      <c r="D2" s="14"/>
      <c r="E2" s="14"/>
    </row>
    <row r="3" spans="1:5" ht="14.25">
      <c r="A3" s="14"/>
      <c r="B3" s="45" t="s">
        <v>25</v>
      </c>
      <c r="C3" s="69">
        <v>-0.008433222164539234</v>
      </c>
      <c r="D3" s="14"/>
      <c r="E3" s="14"/>
    </row>
    <row r="4" spans="1:5" ht="14.25">
      <c r="A4" s="14"/>
      <c r="B4" s="45" t="s">
        <v>85</v>
      </c>
      <c r="C4" s="69">
        <v>-0.00044440301878434507</v>
      </c>
      <c r="D4" s="14"/>
      <c r="E4" s="14"/>
    </row>
    <row r="5" spans="1:5" ht="14.25">
      <c r="A5" s="14"/>
      <c r="B5" s="45" t="s">
        <v>109</v>
      </c>
      <c r="C5" s="69">
        <v>0.0005456997165831368</v>
      </c>
      <c r="D5" s="14"/>
      <c r="E5" s="14"/>
    </row>
    <row r="6" spans="1:5" ht="14.25">
      <c r="A6" s="14"/>
      <c r="B6" s="45" t="s">
        <v>106</v>
      </c>
      <c r="C6" s="69">
        <v>0.0011325698815616292</v>
      </c>
      <c r="D6" s="14"/>
      <c r="E6" s="14"/>
    </row>
    <row r="7" spans="1:5" ht="14.25">
      <c r="A7" s="14"/>
      <c r="B7" s="45" t="s">
        <v>54</v>
      </c>
      <c r="C7" s="69">
        <v>0.0026108110292812903</v>
      </c>
      <c r="D7" s="14"/>
      <c r="E7" s="14"/>
    </row>
    <row r="8" spans="1:5" ht="14.25">
      <c r="A8" s="14"/>
      <c r="B8" s="45" t="s">
        <v>51</v>
      </c>
      <c r="C8" s="69">
        <v>0.002810578539939712</v>
      </c>
      <c r="D8" s="14"/>
      <c r="E8" s="14"/>
    </row>
    <row r="9" spans="1:5" ht="14.25">
      <c r="A9" s="14"/>
      <c r="B9" s="45" t="s">
        <v>53</v>
      </c>
      <c r="C9" s="69">
        <v>0.00287119794590307</v>
      </c>
      <c r="D9" s="14"/>
      <c r="E9" s="14"/>
    </row>
    <row r="10" spans="1:5" ht="14.25">
      <c r="A10" s="14"/>
      <c r="B10" s="45" t="s">
        <v>70</v>
      </c>
      <c r="C10" s="69">
        <v>0.0031479033116743604</v>
      </c>
      <c r="D10" s="14"/>
      <c r="E10" s="14"/>
    </row>
    <row r="11" spans="1:5" ht="14.25">
      <c r="A11" s="14"/>
      <c r="B11" s="45" t="s">
        <v>82</v>
      </c>
      <c r="C11" s="69">
        <v>0.003676458393866211</v>
      </c>
      <c r="D11" s="14"/>
      <c r="E11" s="14"/>
    </row>
    <row r="12" spans="1:5" ht="14.25">
      <c r="A12" s="14"/>
      <c r="B12" s="45" t="s">
        <v>67</v>
      </c>
      <c r="C12" s="69">
        <v>0.0038199677734467308</v>
      </c>
      <c r="D12" s="14"/>
      <c r="E12" s="14"/>
    </row>
    <row r="13" spans="1:5" ht="14.25">
      <c r="A13" s="14"/>
      <c r="B13" s="45" t="s">
        <v>105</v>
      </c>
      <c r="C13" s="69">
        <v>0.004315221672218206</v>
      </c>
      <c r="D13" s="14"/>
      <c r="E13" s="14"/>
    </row>
    <row r="14" spans="1:5" ht="14.25">
      <c r="A14" s="14"/>
      <c r="B14" s="45" t="s">
        <v>115</v>
      </c>
      <c r="C14" s="69">
        <v>0.0047337711948762795</v>
      </c>
      <c r="D14" s="14"/>
      <c r="E14" s="14"/>
    </row>
    <row r="15" spans="1:5" ht="14.25">
      <c r="A15" s="14"/>
      <c r="B15" s="45" t="s">
        <v>110</v>
      </c>
      <c r="C15" s="69">
        <v>0.00588550736285165</v>
      </c>
      <c r="D15" s="14"/>
      <c r="E15" s="14"/>
    </row>
    <row r="16" spans="1:5" ht="14.25">
      <c r="A16" s="14"/>
      <c r="B16" s="45" t="s">
        <v>101</v>
      </c>
      <c r="C16" s="69">
        <v>0.007300244935118938</v>
      </c>
      <c r="D16" s="14"/>
      <c r="E16" s="14"/>
    </row>
    <row r="17" spans="1:5" ht="14.25">
      <c r="A17" s="14"/>
      <c r="B17" s="45" t="s">
        <v>65</v>
      </c>
      <c r="C17" s="69">
        <v>0.007544702578615059</v>
      </c>
      <c r="D17" s="14"/>
      <c r="E17" s="14"/>
    </row>
    <row r="18" spans="1:5" ht="14.25">
      <c r="A18" s="14"/>
      <c r="B18" s="45" t="s">
        <v>26</v>
      </c>
      <c r="C18" s="69">
        <v>0.007673535525744013</v>
      </c>
      <c r="D18" s="14"/>
      <c r="E18" s="14"/>
    </row>
    <row r="19" spans="1:5" ht="14.25">
      <c r="A19" s="14"/>
      <c r="B19" s="45" t="s">
        <v>62</v>
      </c>
      <c r="C19" s="69">
        <v>0.007708931914053974</v>
      </c>
      <c r="D19" s="14"/>
      <c r="E19" s="14"/>
    </row>
    <row r="20" spans="1:5" ht="14.25">
      <c r="A20" s="14"/>
      <c r="B20" s="45" t="s">
        <v>66</v>
      </c>
      <c r="C20" s="69">
        <v>0.008115737461047212</v>
      </c>
      <c r="D20" s="14"/>
      <c r="E20" s="14"/>
    </row>
    <row r="21" spans="1:5" ht="14.25">
      <c r="A21" s="14"/>
      <c r="B21" s="45" t="s">
        <v>117</v>
      </c>
      <c r="C21" s="69">
        <v>0.008704504543546987</v>
      </c>
      <c r="D21" s="14"/>
      <c r="E21" s="14"/>
    </row>
    <row r="22" spans="1:5" ht="14.25">
      <c r="A22" s="14"/>
      <c r="B22" s="45" t="s">
        <v>68</v>
      </c>
      <c r="C22" s="69">
        <v>0.009123719888470605</v>
      </c>
      <c r="D22" s="14"/>
      <c r="E22" s="14"/>
    </row>
    <row r="23" spans="1:5" ht="14.25">
      <c r="A23" s="14"/>
      <c r="B23" s="45" t="s">
        <v>122</v>
      </c>
      <c r="C23" s="69">
        <v>0.010073705313208947</v>
      </c>
      <c r="D23" s="14"/>
      <c r="E23" s="14"/>
    </row>
    <row r="24" spans="1:5" ht="14.25">
      <c r="A24" s="14"/>
      <c r="B24" s="45" t="s">
        <v>75</v>
      </c>
      <c r="C24" s="69">
        <v>0.012308413875192104</v>
      </c>
      <c r="D24" s="14"/>
      <c r="E24" s="14"/>
    </row>
    <row r="25" spans="1:5" ht="14.25">
      <c r="A25" s="14"/>
      <c r="B25" s="45" t="s">
        <v>116</v>
      </c>
      <c r="C25" s="69">
        <v>0.014290734960583418</v>
      </c>
      <c r="D25" s="14"/>
      <c r="E25" s="14"/>
    </row>
    <row r="26" spans="1:5" ht="14.25">
      <c r="A26" s="14"/>
      <c r="B26" s="45" t="s">
        <v>84</v>
      </c>
      <c r="C26" s="69">
        <v>0.015168606555787889</v>
      </c>
      <c r="D26" s="14"/>
      <c r="E26" s="14"/>
    </row>
    <row r="27" spans="1:5" ht="14.25">
      <c r="A27" s="14"/>
      <c r="B27" s="45" t="s">
        <v>38</v>
      </c>
      <c r="C27" s="69">
        <v>0.015681972971583802</v>
      </c>
      <c r="D27" s="14"/>
      <c r="E27" s="14"/>
    </row>
    <row r="28" spans="1:5" ht="14.25">
      <c r="A28" s="14"/>
      <c r="B28" s="45" t="s">
        <v>112</v>
      </c>
      <c r="C28" s="69">
        <v>0.01944511192562204</v>
      </c>
      <c r="D28" s="14"/>
      <c r="E28" s="14"/>
    </row>
    <row r="29" spans="2:3" ht="14.25">
      <c r="B29" s="45" t="s">
        <v>23</v>
      </c>
      <c r="C29" s="71">
        <v>0.0384256289933671</v>
      </c>
    </row>
    <row r="30" spans="2:3" ht="14.25">
      <c r="B30" s="14" t="s">
        <v>33</v>
      </c>
      <c r="C30" s="83">
        <v>0.028034050898070095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3" t="s">
        <v>89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thickBot="1">
      <c r="A2" s="3" t="s">
        <v>29</v>
      </c>
      <c r="B2" s="3" t="s">
        <v>14</v>
      </c>
      <c r="C2" s="38" t="s">
        <v>13</v>
      </c>
      <c r="D2" s="38" t="s">
        <v>10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98" t="s">
        <v>91</v>
      </c>
      <c r="C3" s="98" t="s">
        <v>9</v>
      </c>
      <c r="D3" s="98" t="s">
        <v>12</v>
      </c>
      <c r="E3" s="99">
        <v>11599039.66</v>
      </c>
      <c r="F3" s="99">
        <v>36663</v>
      </c>
      <c r="G3" s="99">
        <v>316.3690821809454</v>
      </c>
      <c r="H3" s="99">
        <v>100</v>
      </c>
      <c r="I3" s="98" t="s">
        <v>92</v>
      </c>
      <c r="J3" s="98" t="s">
        <v>93</v>
      </c>
    </row>
    <row r="4" spans="1:10" ht="15" customHeight="1">
      <c r="A4" s="41">
        <v>2</v>
      </c>
      <c r="B4" s="98" t="s">
        <v>111</v>
      </c>
      <c r="C4" s="98" t="s">
        <v>9</v>
      </c>
      <c r="D4" s="98" t="s">
        <v>12</v>
      </c>
      <c r="E4" s="99">
        <v>2503641.34</v>
      </c>
      <c r="F4" s="99">
        <v>45856</v>
      </c>
      <c r="G4" s="99">
        <v>54.59790081995813</v>
      </c>
      <c r="H4" s="99">
        <v>100</v>
      </c>
      <c r="I4" s="98" t="s">
        <v>107</v>
      </c>
      <c r="J4" s="98" t="s">
        <v>108</v>
      </c>
    </row>
    <row r="5" spans="1:10" ht="15" customHeight="1">
      <c r="A5" s="41">
        <v>3</v>
      </c>
      <c r="B5" s="98" t="s">
        <v>94</v>
      </c>
      <c r="C5" s="98" t="s">
        <v>9</v>
      </c>
      <c r="D5" s="98" t="s">
        <v>12</v>
      </c>
      <c r="E5" s="99">
        <v>2434044.46</v>
      </c>
      <c r="F5" s="99">
        <v>56546</v>
      </c>
      <c r="G5" s="99">
        <v>43.04538711845223</v>
      </c>
      <c r="H5" s="99">
        <v>100</v>
      </c>
      <c r="I5" s="98" t="s">
        <v>39</v>
      </c>
      <c r="J5" s="98" t="s">
        <v>40</v>
      </c>
    </row>
    <row r="6" spans="1:10" ht="15" customHeight="1">
      <c r="A6" s="41">
        <v>4</v>
      </c>
      <c r="B6" s="98" t="s">
        <v>120</v>
      </c>
      <c r="C6" s="98" t="s">
        <v>9</v>
      </c>
      <c r="D6" s="98" t="s">
        <v>12</v>
      </c>
      <c r="E6" s="99">
        <v>1777554.1603</v>
      </c>
      <c r="F6" s="99">
        <v>2941</v>
      </c>
      <c r="G6" s="99">
        <v>604.404678782727</v>
      </c>
      <c r="H6" s="99">
        <v>1000</v>
      </c>
      <c r="I6" s="98" t="s">
        <v>27</v>
      </c>
      <c r="J6" s="98" t="s">
        <v>37</v>
      </c>
    </row>
    <row r="7" spans="1:10" ht="15" customHeight="1">
      <c r="A7" s="41">
        <v>5</v>
      </c>
      <c r="B7" s="98" t="s">
        <v>98</v>
      </c>
      <c r="C7" s="98" t="s">
        <v>9</v>
      </c>
      <c r="D7" s="98" t="s">
        <v>12</v>
      </c>
      <c r="E7" s="99">
        <v>1537515.39</v>
      </c>
      <c r="F7" s="99">
        <v>1056</v>
      </c>
      <c r="G7" s="99">
        <v>1455.9804829545453</v>
      </c>
      <c r="H7" s="99">
        <v>1000</v>
      </c>
      <c r="I7" s="98" t="s">
        <v>96</v>
      </c>
      <c r="J7" s="98" t="s">
        <v>99</v>
      </c>
    </row>
    <row r="8" spans="1:10" ht="15" customHeight="1">
      <c r="A8" s="41">
        <v>6</v>
      </c>
      <c r="B8" s="98" t="s">
        <v>125</v>
      </c>
      <c r="C8" s="98" t="s">
        <v>9</v>
      </c>
      <c r="D8" s="98" t="s">
        <v>12</v>
      </c>
      <c r="E8" s="99">
        <v>1188511.2</v>
      </c>
      <c r="F8" s="99">
        <v>843</v>
      </c>
      <c r="G8" s="99">
        <v>1409.8590747330961</v>
      </c>
      <c r="H8" s="99">
        <v>1000</v>
      </c>
      <c r="I8" s="98" t="s">
        <v>126</v>
      </c>
      <c r="J8" s="98" t="s">
        <v>124</v>
      </c>
    </row>
    <row r="9" spans="1:10" ht="15" customHeight="1">
      <c r="A9" s="41">
        <v>7</v>
      </c>
      <c r="B9" s="98" t="s">
        <v>71</v>
      </c>
      <c r="C9" s="98" t="s">
        <v>9</v>
      </c>
      <c r="D9" s="98" t="s">
        <v>12</v>
      </c>
      <c r="E9" s="99">
        <v>889770.17</v>
      </c>
      <c r="F9" s="99">
        <v>911</v>
      </c>
      <c r="G9" s="99">
        <v>976.6961251372119</v>
      </c>
      <c r="H9" s="99">
        <v>1000</v>
      </c>
      <c r="I9" s="98" t="s">
        <v>8</v>
      </c>
      <c r="J9" s="98" t="s">
        <v>35</v>
      </c>
    </row>
    <row r="10" spans="1:10" ht="15" customHeight="1">
      <c r="A10" s="41">
        <v>8</v>
      </c>
      <c r="B10" s="98" t="s">
        <v>131</v>
      </c>
      <c r="C10" s="98" t="s">
        <v>9</v>
      </c>
      <c r="D10" s="98" t="s">
        <v>12</v>
      </c>
      <c r="E10" s="99">
        <v>850402.03</v>
      </c>
      <c r="F10" s="99">
        <v>727</v>
      </c>
      <c r="G10" s="99">
        <v>1169.7414442916095</v>
      </c>
      <c r="H10" s="99">
        <v>1000</v>
      </c>
      <c r="I10" s="98" t="s">
        <v>7</v>
      </c>
      <c r="J10" s="98" t="s">
        <v>83</v>
      </c>
    </row>
    <row r="11" spans="1:10" ht="15" customHeight="1">
      <c r="A11" s="41">
        <v>9</v>
      </c>
      <c r="B11" s="98" t="s">
        <v>43</v>
      </c>
      <c r="C11" s="98" t="s">
        <v>9</v>
      </c>
      <c r="D11" s="98" t="s">
        <v>12</v>
      </c>
      <c r="E11" s="99">
        <v>702710.7</v>
      </c>
      <c r="F11" s="99">
        <v>684</v>
      </c>
      <c r="G11" s="99">
        <v>1027.3548245614033</v>
      </c>
      <c r="H11" s="99">
        <v>1000</v>
      </c>
      <c r="I11" s="98" t="s">
        <v>44</v>
      </c>
      <c r="J11" s="98" t="s">
        <v>42</v>
      </c>
    </row>
    <row r="12" spans="1:10" ht="15.75" thickBot="1">
      <c r="A12" s="100" t="s">
        <v>30</v>
      </c>
      <c r="B12" s="101"/>
      <c r="C12" s="55" t="s">
        <v>31</v>
      </c>
      <c r="D12" s="55" t="s">
        <v>31</v>
      </c>
      <c r="E12" s="56">
        <f>SUM(E3:E11)</f>
        <v>23483189.110300004</v>
      </c>
      <c r="F12" s="57">
        <f>SUM(F3:F11)</f>
        <v>146227</v>
      </c>
      <c r="G12" s="55" t="s">
        <v>31</v>
      </c>
      <c r="H12" s="55" t="s">
        <v>31</v>
      </c>
      <c r="I12" s="55" t="s">
        <v>31</v>
      </c>
      <c r="J12" s="58" t="s">
        <v>31</v>
      </c>
    </row>
  </sheetData>
  <sheetProtection/>
  <mergeCells count="2">
    <mergeCell ref="A1:J1"/>
    <mergeCell ref="A12:B12"/>
  </mergeCells>
  <hyperlinks>
    <hyperlink ref="J3" r:id="rId1" display="http://dragon-am.com/"/>
    <hyperlink ref="J4" r:id="rId2" display="http://www.kinto.com/"/>
    <hyperlink ref="J11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3" t="s">
        <v>73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5.75" customHeight="1" thickBot="1">
      <c r="A2" s="108" t="s">
        <v>29</v>
      </c>
      <c r="B2" s="112" t="s">
        <v>14</v>
      </c>
      <c r="C2" s="114" t="s">
        <v>15</v>
      </c>
      <c r="D2" s="116" t="s">
        <v>16</v>
      </c>
      <c r="E2" s="110" t="s">
        <v>17</v>
      </c>
      <c r="F2" s="111"/>
      <c r="G2" s="111"/>
      <c r="H2" s="111"/>
      <c r="I2" s="111"/>
      <c r="J2" s="111"/>
      <c r="K2" s="111"/>
      <c r="L2" s="111"/>
    </row>
    <row r="3" spans="1:12" ht="63.75" customHeight="1" thickBot="1">
      <c r="A3" s="109"/>
      <c r="B3" s="113"/>
      <c r="C3" s="115"/>
      <c r="D3" s="117"/>
      <c r="E3" s="4" t="s">
        <v>18</v>
      </c>
      <c r="F3" s="4" t="s">
        <v>74</v>
      </c>
      <c r="G3" s="4" t="s">
        <v>19</v>
      </c>
      <c r="H3" s="4" t="s">
        <v>20</v>
      </c>
      <c r="I3" s="4" t="s">
        <v>21</v>
      </c>
      <c r="J3" s="4" t="s">
        <v>102</v>
      </c>
      <c r="K3" s="4" t="s">
        <v>22</v>
      </c>
      <c r="L3" s="1" t="s">
        <v>78</v>
      </c>
    </row>
    <row r="4" spans="1:12" ht="14.25" collapsed="1">
      <c r="A4" s="59">
        <v>1</v>
      </c>
      <c r="B4" s="45" t="s">
        <v>43</v>
      </c>
      <c r="C4" s="46">
        <v>38441</v>
      </c>
      <c r="D4" s="46">
        <v>38625</v>
      </c>
      <c r="E4" s="69">
        <v>-0.016982649637247493</v>
      </c>
      <c r="F4" s="69" t="s">
        <v>128</v>
      </c>
      <c r="G4" s="69">
        <v>-0.0002701093309700475</v>
      </c>
      <c r="H4" s="69">
        <v>-0.04683542310388289</v>
      </c>
      <c r="I4" s="69">
        <v>-0.026378694735795682</v>
      </c>
      <c r="J4" s="69">
        <v>0.025619757826649492</v>
      </c>
      <c r="K4" s="70">
        <v>0.027354824561403257</v>
      </c>
      <c r="L4" s="70">
        <v>0.0030392330126891576</v>
      </c>
    </row>
    <row r="5" spans="1:12" ht="14.25" collapsed="1">
      <c r="A5" s="60">
        <v>2</v>
      </c>
      <c r="B5" s="45" t="s">
        <v>91</v>
      </c>
      <c r="C5" s="46">
        <v>38862</v>
      </c>
      <c r="D5" s="46">
        <v>38958</v>
      </c>
      <c r="E5" s="69">
        <v>0.04080018145664077</v>
      </c>
      <c r="F5" s="69" t="s">
        <v>128</v>
      </c>
      <c r="G5" s="69">
        <v>0.15952841571252852</v>
      </c>
      <c r="H5" s="69">
        <v>0.2281347728353904</v>
      </c>
      <c r="I5" s="69">
        <v>0.23958010045883205</v>
      </c>
      <c r="J5" s="69">
        <v>0.24992814074094705</v>
      </c>
      <c r="K5" s="70">
        <v>2.163690821809453</v>
      </c>
      <c r="L5" s="70">
        <v>0.1552460743517523</v>
      </c>
    </row>
    <row r="6" spans="1:12" ht="14.25">
      <c r="A6" s="60">
        <v>3</v>
      </c>
      <c r="B6" s="45" t="s">
        <v>120</v>
      </c>
      <c r="C6" s="46">
        <v>39048</v>
      </c>
      <c r="D6" s="46">
        <v>39140</v>
      </c>
      <c r="E6" s="69">
        <v>0.0031076541548575864</v>
      </c>
      <c r="F6" s="69">
        <v>0.010112667117887497</v>
      </c>
      <c r="G6" s="69">
        <v>0.04749027090079294</v>
      </c>
      <c r="H6" s="69" t="s">
        <v>128</v>
      </c>
      <c r="I6" s="69" t="s">
        <v>128</v>
      </c>
      <c r="J6" s="69">
        <v>0.14031224057004033</v>
      </c>
      <c r="K6" s="70">
        <v>-0.39559532121727303</v>
      </c>
      <c r="L6" s="70">
        <v>-0.06508029213111965</v>
      </c>
    </row>
    <row r="7" spans="1:12" ht="14.25">
      <c r="A7" s="60">
        <v>4</v>
      </c>
      <c r="B7" s="45" t="s">
        <v>125</v>
      </c>
      <c r="C7" s="46">
        <v>39100</v>
      </c>
      <c r="D7" s="46">
        <v>39268</v>
      </c>
      <c r="E7" s="69">
        <v>0.007091287884928299</v>
      </c>
      <c r="F7" s="69">
        <v>0.020311922511898395</v>
      </c>
      <c r="G7" s="69">
        <v>0.0836721212617293</v>
      </c>
      <c r="H7" s="69">
        <v>0.17637171300872057</v>
      </c>
      <c r="I7" s="69">
        <v>0.2631509667774541</v>
      </c>
      <c r="J7" s="69">
        <v>0.19731724207382717</v>
      </c>
      <c r="K7" s="70">
        <v>0.40985907473309613</v>
      </c>
      <c r="L7" s="70">
        <v>0.04934388944313195</v>
      </c>
    </row>
    <row r="8" spans="1:12" ht="14.25">
      <c r="A8" s="60">
        <v>5</v>
      </c>
      <c r="B8" s="45" t="s">
        <v>111</v>
      </c>
      <c r="C8" s="46">
        <v>39269</v>
      </c>
      <c r="D8" s="46">
        <v>39420</v>
      </c>
      <c r="E8" s="69">
        <v>0</v>
      </c>
      <c r="F8" s="69">
        <v>-0.001752235606856778</v>
      </c>
      <c r="G8" s="69">
        <v>-0.005296502509110068</v>
      </c>
      <c r="H8" s="69">
        <v>-0.012688147300793262</v>
      </c>
      <c r="I8" s="69">
        <v>-0.024205635906899947</v>
      </c>
      <c r="J8" s="69">
        <v>-0.016174958879012324</v>
      </c>
      <c r="K8" s="70">
        <v>-0.45402099180041877</v>
      </c>
      <c r="L8" s="70">
        <v>-0.08618021877179072</v>
      </c>
    </row>
    <row r="9" spans="1:12" ht="14.25">
      <c r="A9" s="60">
        <v>6</v>
      </c>
      <c r="B9" s="45" t="s">
        <v>131</v>
      </c>
      <c r="C9" s="46">
        <v>39412</v>
      </c>
      <c r="D9" s="46">
        <v>39589</v>
      </c>
      <c r="E9" s="69" t="s">
        <v>128</v>
      </c>
      <c r="F9" s="69" t="s">
        <v>128</v>
      </c>
      <c r="G9" s="69" t="s">
        <v>128</v>
      </c>
      <c r="H9" s="69" t="s">
        <v>128</v>
      </c>
      <c r="I9" s="69">
        <v>0.22438891077469236</v>
      </c>
      <c r="J9" s="69">
        <v>0.18249596208259633</v>
      </c>
      <c r="K9" s="70">
        <v>0.1697414442916103</v>
      </c>
      <c r="L9" s="70">
        <v>0.025394066025419937</v>
      </c>
    </row>
    <row r="10" spans="1:12" ht="14.25">
      <c r="A10" s="60">
        <v>7</v>
      </c>
      <c r="B10" s="45" t="s">
        <v>71</v>
      </c>
      <c r="C10" s="46">
        <v>39647</v>
      </c>
      <c r="D10" s="46">
        <v>39861</v>
      </c>
      <c r="E10" s="69">
        <v>-0.03558086690876516</v>
      </c>
      <c r="F10" s="69">
        <v>0.09474345472416501</v>
      </c>
      <c r="G10" s="69">
        <v>0.24201052331447248</v>
      </c>
      <c r="H10" s="69">
        <v>0.3877135020626048</v>
      </c>
      <c r="I10" s="69">
        <v>0.3158787859814973</v>
      </c>
      <c r="J10" s="69">
        <v>0.39886368542230555</v>
      </c>
      <c r="K10" s="70">
        <v>-0.023303874862787954</v>
      </c>
      <c r="L10" s="70">
        <v>-0.004272732312092353</v>
      </c>
    </row>
    <row r="11" spans="1:12" ht="14.25">
      <c r="A11" s="60">
        <v>8</v>
      </c>
      <c r="B11" s="45" t="s">
        <v>94</v>
      </c>
      <c r="C11" s="46">
        <v>40253</v>
      </c>
      <c r="D11" s="46">
        <v>40445</v>
      </c>
      <c r="E11" s="69">
        <v>0.010905635206251763</v>
      </c>
      <c r="F11" s="69" t="s">
        <v>128</v>
      </c>
      <c r="G11" s="69">
        <v>0.06193282076931261</v>
      </c>
      <c r="H11" s="69">
        <v>0.19178365815596843</v>
      </c>
      <c r="I11" s="69">
        <v>0.1494909407153595</v>
      </c>
      <c r="J11" s="69">
        <v>0.1777850413395592</v>
      </c>
      <c r="K11" s="70">
        <v>-0.5695461288154775</v>
      </c>
      <c r="L11" s="70">
        <v>-0.1940657914880588</v>
      </c>
    </row>
    <row r="12" spans="1:12" ht="14.25">
      <c r="A12" s="60">
        <v>9</v>
      </c>
      <c r="B12" s="45" t="s">
        <v>98</v>
      </c>
      <c r="C12" s="46">
        <v>40716</v>
      </c>
      <c r="D12" s="46">
        <v>40995</v>
      </c>
      <c r="E12" s="69">
        <v>0.0004684162505337319</v>
      </c>
      <c r="F12" s="69">
        <v>-0.06603466574845696</v>
      </c>
      <c r="G12" s="69">
        <v>-0.017676386985103876</v>
      </c>
      <c r="H12" s="69">
        <v>-0.0760435610281115</v>
      </c>
      <c r="I12" s="69">
        <v>-0.047601693908356446</v>
      </c>
      <c r="J12" s="69">
        <v>-0.0745415110374672</v>
      </c>
      <c r="K12" s="70">
        <v>0.4559804829545451</v>
      </c>
      <c r="L12" s="70">
        <v>0.16944952167800698</v>
      </c>
    </row>
    <row r="13" spans="1:12" ht="15.75" thickBot="1">
      <c r="A13" s="72"/>
      <c r="B13" s="76" t="s">
        <v>100</v>
      </c>
      <c r="C13" s="75" t="s">
        <v>31</v>
      </c>
      <c r="D13" s="75" t="s">
        <v>31</v>
      </c>
      <c r="E13" s="73">
        <f aca="true" t="shared" si="0" ref="E13:J13">AVERAGE(E4:E12)</f>
        <v>0.001226207300899937</v>
      </c>
      <c r="F13" s="73">
        <f t="shared" si="0"/>
        <v>0.011476228599727434</v>
      </c>
      <c r="G13" s="73">
        <f t="shared" si="0"/>
        <v>0.07142389414170648</v>
      </c>
      <c r="H13" s="73">
        <f t="shared" si="0"/>
        <v>0.1212052163756995</v>
      </c>
      <c r="I13" s="73">
        <f t="shared" si="0"/>
        <v>0.13678796001959792</v>
      </c>
      <c r="J13" s="73">
        <f t="shared" si="0"/>
        <v>0.14240062223771618</v>
      </c>
      <c r="K13" s="75" t="s">
        <v>31</v>
      </c>
      <c r="L13" s="75">
        <f>AVERAGE(L4:L12)</f>
        <v>0.005874861089770977</v>
      </c>
    </row>
    <row r="14" spans="1:12" s="9" customFormat="1" ht="14.25">
      <c r="A14" s="106" t="s">
        <v>76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s="9" customFormat="1" ht="15" thickBot="1">
      <c r="A15" s="107" t="s">
        <v>77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2:15" ht="14.25">
      <c r="L16"/>
      <c r="M16"/>
      <c r="N16"/>
      <c r="O16"/>
    </row>
  </sheetData>
  <sheetProtection/>
  <mergeCells count="8">
    <mergeCell ref="A1:L1"/>
    <mergeCell ref="E2:L2"/>
    <mergeCell ref="A14:L14"/>
    <mergeCell ref="A15:L15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D13" sqref="D13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8" t="s">
        <v>60</v>
      </c>
      <c r="B1" s="118"/>
      <c r="C1" s="118"/>
      <c r="D1" s="118"/>
      <c r="E1" s="118"/>
      <c r="F1" s="118"/>
      <c r="G1" s="118"/>
    </row>
    <row r="2" spans="1:7" s="11" customFormat="1" ht="15.75" thickBot="1">
      <c r="A2" s="108" t="s">
        <v>29</v>
      </c>
      <c r="B2" s="122" t="s">
        <v>14</v>
      </c>
      <c r="C2" s="121" t="s">
        <v>45</v>
      </c>
      <c r="D2" s="120"/>
      <c r="E2" s="121" t="s">
        <v>46</v>
      </c>
      <c r="F2" s="120"/>
      <c r="G2" s="124" t="s">
        <v>79</v>
      </c>
    </row>
    <row r="3" spans="1:7" s="11" customFormat="1" ht="15.75" thickBot="1">
      <c r="A3" s="109"/>
      <c r="B3" s="123"/>
      <c r="C3" s="29" t="s">
        <v>50</v>
      </c>
      <c r="D3" s="29" t="s">
        <v>47</v>
      </c>
      <c r="E3" s="29" t="s">
        <v>48</v>
      </c>
      <c r="F3" s="29" t="s">
        <v>47</v>
      </c>
      <c r="G3" s="125"/>
    </row>
    <row r="4" spans="1:7" ht="14.25" customHeight="1">
      <c r="A4" s="87">
        <v>1</v>
      </c>
      <c r="B4" s="88" t="s">
        <v>91</v>
      </c>
      <c r="C4" s="30">
        <v>454.69142999999974</v>
      </c>
      <c r="D4" s="66">
        <v>0.04080018145664134</v>
      </c>
      <c r="E4" s="31">
        <v>0</v>
      </c>
      <c r="F4" s="84">
        <v>0</v>
      </c>
      <c r="G4" s="48">
        <v>0</v>
      </c>
    </row>
    <row r="5" spans="1:7" ht="14.25" customHeight="1">
      <c r="A5" s="87">
        <v>2</v>
      </c>
      <c r="B5" s="88" t="s">
        <v>125</v>
      </c>
      <c r="C5" s="30">
        <v>8.368729999999982</v>
      </c>
      <c r="D5" s="66">
        <v>0.00709128788492798</v>
      </c>
      <c r="E5" s="31">
        <v>0</v>
      </c>
      <c r="F5" s="84">
        <v>0</v>
      </c>
      <c r="G5" s="48">
        <v>0</v>
      </c>
    </row>
    <row r="6" spans="1:7" ht="14.25" customHeight="1">
      <c r="A6" s="87">
        <v>3</v>
      </c>
      <c r="B6" s="88" t="s">
        <v>120</v>
      </c>
      <c r="C6" s="30">
        <v>5.50691000000015</v>
      </c>
      <c r="D6" s="66">
        <v>0.0031076541548583727</v>
      </c>
      <c r="E6" s="31">
        <v>0</v>
      </c>
      <c r="F6" s="84">
        <v>0</v>
      </c>
      <c r="G6" s="48">
        <v>0</v>
      </c>
    </row>
    <row r="7" spans="1:7" ht="14.25" customHeight="1">
      <c r="A7" s="87">
        <v>4</v>
      </c>
      <c r="B7" s="88" t="s">
        <v>98</v>
      </c>
      <c r="C7" s="30">
        <v>0.7198599999998696</v>
      </c>
      <c r="D7" s="66">
        <v>0.0004684162505339078</v>
      </c>
      <c r="E7" s="31">
        <v>0</v>
      </c>
      <c r="F7" s="84">
        <v>0</v>
      </c>
      <c r="G7" s="48">
        <v>0</v>
      </c>
    </row>
    <row r="8" spans="1:7" ht="14.25" customHeight="1">
      <c r="A8" s="87">
        <v>5</v>
      </c>
      <c r="B8" s="88" t="s">
        <v>111</v>
      </c>
      <c r="C8" s="30">
        <v>0</v>
      </c>
      <c r="D8" s="66">
        <v>0</v>
      </c>
      <c r="E8" s="31">
        <v>0</v>
      </c>
      <c r="F8" s="84">
        <v>0</v>
      </c>
      <c r="G8" s="48">
        <v>0</v>
      </c>
    </row>
    <row r="9" spans="1:7" ht="14.25" customHeight="1">
      <c r="A9" s="87">
        <v>6</v>
      </c>
      <c r="B9" s="88" t="s">
        <v>43</v>
      </c>
      <c r="C9" s="30">
        <v>-12.140060000000057</v>
      </c>
      <c r="D9" s="66">
        <v>-0.01698264963724744</v>
      </c>
      <c r="E9" s="31">
        <v>0</v>
      </c>
      <c r="F9" s="84">
        <v>0</v>
      </c>
      <c r="G9" s="48">
        <v>0</v>
      </c>
    </row>
    <row r="10" spans="1:7" ht="14.25" customHeight="1">
      <c r="A10" s="87">
        <v>7</v>
      </c>
      <c r="B10" s="88" t="s">
        <v>71</v>
      </c>
      <c r="C10" s="30">
        <v>-32.82679999999993</v>
      </c>
      <c r="D10" s="66">
        <v>-0.03558086690876508</v>
      </c>
      <c r="E10" s="31">
        <v>0</v>
      </c>
      <c r="F10" s="84">
        <v>0</v>
      </c>
      <c r="G10" s="48">
        <v>0</v>
      </c>
    </row>
    <row r="11" spans="1:7" ht="14.25" customHeight="1">
      <c r="A11" s="87">
        <v>8</v>
      </c>
      <c r="B11" s="88" t="s">
        <v>94</v>
      </c>
      <c r="C11" s="30">
        <v>20.12677000000002</v>
      </c>
      <c r="D11" s="66">
        <v>0.008337802934780274</v>
      </c>
      <c r="E11" s="31">
        <v>-144</v>
      </c>
      <c r="F11" s="84">
        <v>-0.0025401305344858</v>
      </c>
      <c r="G11" s="48">
        <v>-6.1660091357394125</v>
      </c>
    </row>
    <row r="12" spans="1:7" ht="14.25" customHeight="1">
      <c r="A12" s="87">
        <v>9</v>
      </c>
      <c r="B12" s="88" t="s">
        <v>131</v>
      </c>
      <c r="C12" s="30" t="s">
        <v>128</v>
      </c>
      <c r="D12" s="66" t="s">
        <v>128</v>
      </c>
      <c r="E12" s="31" t="s">
        <v>128</v>
      </c>
      <c r="F12" s="84" t="s">
        <v>128</v>
      </c>
      <c r="G12" s="48" t="s">
        <v>128</v>
      </c>
    </row>
    <row r="13" spans="1:7" ht="15.75" thickBot="1">
      <c r="A13" s="63"/>
      <c r="B13" s="51" t="s">
        <v>30</v>
      </c>
      <c r="C13" s="52">
        <f>SUM(C4:C11)</f>
        <v>444.4468399999998</v>
      </c>
      <c r="D13" s="65">
        <v>0.020030648312881226</v>
      </c>
      <c r="E13" s="53">
        <f>SUM(E4:E11)</f>
        <v>-144</v>
      </c>
      <c r="F13" s="65">
        <v>-0.0009887122023564308</v>
      </c>
      <c r="G13" s="54">
        <f>SUM(G4:G11)</f>
        <v>-6.1660091357394125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="80" zoomScaleNormal="80" zoomScalePageLayoutView="0" workbookViewId="0" topLeftCell="B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12.37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14</v>
      </c>
      <c r="C1" s="2" t="s">
        <v>18</v>
      </c>
      <c r="D1" s="21"/>
      <c r="E1" s="21"/>
    </row>
    <row r="2" spans="1:5" ht="14.25">
      <c r="A2" s="21"/>
      <c r="B2" s="45" t="s">
        <v>71</v>
      </c>
      <c r="C2" s="69">
        <v>-0.03558086690876516</v>
      </c>
      <c r="D2" s="21"/>
      <c r="E2" s="21"/>
    </row>
    <row r="3" spans="1:5" ht="14.25">
      <c r="A3" s="21"/>
      <c r="B3" s="45" t="s">
        <v>43</v>
      </c>
      <c r="C3" s="69">
        <v>-0.016982649637247493</v>
      </c>
      <c r="D3" s="21"/>
      <c r="E3" s="21"/>
    </row>
    <row r="4" spans="1:5" ht="14.25">
      <c r="A4" s="21"/>
      <c r="B4" s="45" t="s">
        <v>111</v>
      </c>
      <c r="C4" s="69">
        <v>0</v>
      </c>
      <c r="D4" s="21"/>
      <c r="E4" s="21"/>
    </row>
    <row r="5" spans="1:5" ht="14.25">
      <c r="A5" s="21"/>
      <c r="B5" s="45" t="s">
        <v>98</v>
      </c>
      <c r="C5" s="69">
        <v>0.0004684162505337319</v>
      </c>
      <c r="D5" s="21"/>
      <c r="E5" s="21"/>
    </row>
    <row r="6" spans="1:5" ht="14.25">
      <c r="A6" s="21"/>
      <c r="B6" s="45" t="s">
        <v>120</v>
      </c>
      <c r="C6" s="69">
        <v>0.0031076541548575864</v>
      </c>
      <c r="D6" s="21"/>
      <c r="E6" s="21"/>
    </row>
    <row r="7" spans="1:5" ht="14.25">
      <c r="A7" s="21"/>
      <c r="B7" s="45" t="s">
        <v>125</v>
      </c>
      <c r="C7" s="69">
        <v>0.007091287884928299</v>
      </c>
      <c r="D7" s="21"/>
      <c r="E7" s="21"/>
    </row>
    <row r="8" spans="1:5" ht="14.25">
      <c r="A8" s="21"/>
      <c r="B8" s="45" t="s">
        <v>94</v>
      </c>
      <c r="C8" s="69">
        <v>0.010905635206251763</v>
      </c>
      <c r="D8" s="21"/>
      <c r="E8" s="21"/>
    </row>
    <row r="9" spans="1:5" ht="14.25">
      <c r="A9" s="21"/>
      <c r="B9" s="45" t="s">
        <v>91</v>
      </c>
      <c r="C9" s="69">
        <v>0.04080018145664077</v>
      </c>
      <c r="D9" s="21"/>
      <c r="E9" s="21"/>
    </row>
    <row r="10" spans="1:4" ht="14.25">
      <c r="A10" s="21"/>
      <c r="B10" s="45" t="s">
        <v>23</v>
      </c>
      <c r="C10" s="71">
        <v>0.0384256289933671</v>
      </c>
      <c r="D10" s="21"/>
    </row>
    <row r="11" spans="2:3" ht="14.25">
      <c r="B11" s="45" t="s">
        <v>33</v>
      </c>
      <c r="C11" s="83">
        <v>0.028034050898070095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47.875" style="1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103" t="s">
        <v>90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30.75" thickBot="1">
      <c r="A2" s="3" t="s">
        <v>29</v>
      </c>
      <c r="B2" s="39" t="s">
        <v>14</v>
      </c>
      <c r="C2" s="1" t="s">
        <v>13</v>
      </c>
      <c r="D2" s="1" t="s">
        <v>10</v>
      </c>
      <c r="E2" s="4" t="s">
        <v>1</v>
      </c>
      <c r="F2" s="4" t="s">
        <v>56</v>
      </c>
      <c r="G2" s="4" t="s">
        <v>57</v>
      </c>
      <c r="H2" s="1" t="s">
        <v>58</v>
      </c>
      <c r="I2" s="1" t="s">
        <v>5</v>
      </c>
      <c r="J2" s="1" t="s">
        <v>6</v>
      </c>
    </row>
    <row r="3" spans="1:10" ht="14.25" customHeight="1">
      <c r="A3" s="41">
        <v>1</v>
      </c>
      <c r="B3" s="80" t="s">
        <v>132</v>
      </c>
      <c r="C3" s="80" t="s">
        <v>9</v>
      </c>
      <c r="D3" s="80" t="s">
        <v>11</v>
      </c>
      <c r="E3" s="82">
        <v>271190131.9</v>
      </c>
      <c r="F3" s="81">
        <v>99281</v>
      </c>
      <c r="G3" s="82">
        <v>2731.541099505444</v>
      </c>
      <c r="H3" s="81">
        <v>1000</v>
      </c>
      <c r="I3" s="80" t="s">
        <v>133</v>
      </c>
      <c r="J3" s="85" t="s">
        <v>129</v>
      </c>
    </row>
    <row r="4" spans="1:10" ht="14.25" customHeight="1">
      <c r="A4" s="41">
        <v>2</v>
      </c>
      <c r="B4" s="80" t="s">
        <v>95</v>
      </c>
      <c r="C4" s="80" t="s">
        <v>9</v>
      </c>
      <c r="D4" s="80" t="s">
        <v>11</v>
      </c>
      <c r="E4" s="82">
        <v>5904130.35</v>
      </c>
      <c r="F4" s="81">
        <v>133759</v>
      </c>
      <c r="G4" s="82">
        <v>44.1400604819115</v>
      </c>
      <c r="H4" s="81">
        <v>100</v>
      </c>
      <c r="I4" s="80" t="s">
        <v>81</v>
      </c>
      <c r="J4" s="85" t="s">
        <v>34</v>
      </c>
    </row>
    <row r="5" spans="1:10" ht="14.25" customHeight="1">
      <c r="A5" s="41">
        <v>3</v>
      </c>
      <c r="B5" s="80" t="s">
        <v>127</v>
      </c>
      <c r="C5" s="80" t="s">
        <v>9</v>
      </c>
      <c r="D5" s="80" t="s">
        <v>12</v>
      </c>
      <c r="E5" s="82">
        <v>4121390.7</v>
      </c>
      <c r="F5" s="81">
        <v>4806</v>
      </c>
      <c r="G5" s="82">
        <v>857.5511235955056</v>
      </c>
      <c r="H5" s="81">
        <v>1000</v>
      </c>
      <c r="I5" s="80" t="s">
        <v>126</v>
      </c>
      <c r="J5" s="85" t="s">
        <v>124</v>
      </c>
    </row>
    <row r="6" spans="1:10" ht="14.25" customHeight="1">
      <c r="A6" s="41">
        <v>4</v>
      </c>
      <c r="B6" s="80" t="s">
        <v>134</v>
      </c>
      <c r="C6" s="80" t="s">
        <v>9</v>
      </c>
      <c r="D6" s="80" t="s">
        <v>11</v>
      </c>
      <c r="E6" s="82">
        <v>3505888.8</v>
      </c>
      <c r="F6" s="81">
        <v>1953</v>
      </c>
      <c r="G6" s="82">
        <v>1795.1299539170507</v>
      </c>
      <c r="H6" s="81">
        <v>1000</v>
      </c>
      <c r="I6" s="80" t="s">
        <v>7</v>
      </c>
      <c r="J6" s="85" t="s">
        <v>135</v>
      </c>
    </row>
    <row r="7" spans="1:10" ht="14.25" customHeight="1">
      <c r="A7" s="41">
        <v>5</v>
      </c>
      <c r="B7" s="80" t="s">
        <v>69</v>
      </c>
      <c r="C7" s="80" t="s">
        <v>9</v>
      </c>
      <c r="D7" s="80" t="s">
        <v>11</v>
      </c>
      <c r="E7" s="82">
        <v>1548629.21</v>
      </c>
      <c r="F7" s="81">
        <v>1117</v>
      </c>
      <c r="G7" s="82">
        <v>1386.4182721575648</v>
      </c>
      <c r="H7" s="81">
        <v>1000</v>
      </c>
      <c r="I7" s="80" t="s">
        <v>55</v>
      </c>
      <c r="J7" s="85" t="s">
        <v>35</v>
      </c>
    </row>
    <row r="8" spans="1:10" ht="14.25" customHeight="1">
      <c r="A8" s="41">
        <v>6</v>
      </c>
      <c r="B8" s="80" t="s">
        <v>121</v>
      </c>
      <c r="C8" s="80" t="s">
        <v>9</v>
      </c>
      <c r="D8" s="80" t="s">
        <v>11</v>
      </c>
      <c r="E8" s="82">
        <v>1241934.92</v>
      </c>
      <c r="F8" s="81">
        <v>648</v>
      </c>
      <c r="G8" s="82">
        <v>1916.5662345679011</v>
      </c>
      <c r="H8" s="81">
        <v>5000</v>
      </c>
      <c r="I8" s="80" t="s">
        <v>27</v>
      </c>
      <c r="J8" s="85" t="s">
        <v>129</v>
      </c>
    </row>
    <row r="9" spans="1:10" ht="14.25" customHeight="1">
      <c r="A9" s="41">
        <v>7</v>
      </c>
      <c r="B9" s="80" t="s">
        <v>97</v>
      </c>
      <c r="C9" s="80" t="s">
        <v>9</v>
      </c>
      <c r="D9" s="80" t="s">
        <v>12</v>
      </c>
      <c r="E9" s="82">
        <v>1125241.12</v>
      </c>
      <c r="F9" s="81">
        <v>1121</v>
      </c>
      <c r="G9" s="82">
        <v>1003.7833363068689</v>
      </c>
      <c r="H9" s="81">
        <v>1000</v>
      </c>
      <c r="I9" s="80" t="s">
        <v>96</v>
      </c>
      <c r="J9" s="85" t="s">
        <v>99</v>
      </c>
    </row>
    <row r="10" spans="1:10" ht="15.75" thickBot="1">
      <c r="A10" s="100" t="s">
        <v>30</v>
      </c>
      <c r="B10" s="101"/>
      <c r="C10" s="55" t="s">
        <v>31</v>
      </c>
      <c r="D10" s="55" t="s">
        <v>31</v>
      </c>
      <c r="E10" s="68">
        <f>SUM(E3:E9)</f>
        <v>288637347</v>
      </c>
      <c r="F10" s="67">
        <f>SUM(F3:F9)</f>
        <v>242685</v>
      </c>
      <c r="G10" s="55" t="s">
        <v>31</v>
      </c>
      <c r="H10" s="55" t="s">
        <v>31</v>
      </c>
      <c r="I10" s="55" t="s">
        <v>31</v>
      </c>
      <c r="J10" s="58" t="s">
        <v>31</v>
      </c>
    </row>
  </sheetData>
  <sheetProtection/>
  <mergeCells count="2">
    <mergeCell ref="A1:J1"/>
    <mergeCell ref="A10:B10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2014-08-21T13:16:31Z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