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3\Q3 2023\! final\"/>
    </mc:Choice>
  </mc:AlternateContent>
  <bookViews>
    <workbookView xWindow="0" yWindow="0" windowWidth="27690" windowHeight="11580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 calcMode="manual"/>
</workbook>
</file>

<file path=xl/calcChain.xml><?xml version="1.0" encoding="utf-8"?>
<calcChain xmlns="http://schemas.openxmlformats.org/spreadsheetml/2006/main">
  <c r="F11" i="45" l="1"/>
  <c r="G11" i="45"/>
  <c r="F23" i="45" l="1"/>
  <c r="E11" i="45" l="1"/>
  <c r="L23" i="45" l="1"/>
</calcChain>
</file>

<file path=xl/sharedStrings.xml><?xml version="1.0" encoding="utf-8"?>
<sst xmlns="http://schemas.openxmlformats.org/spreadsheetml/2006/main" count="40" uniqueCount="33">
  <si>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</si>
  <si>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</si>
  <si>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</si>
  <si>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</si>
  <si>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</si>
  <si>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</si>
  <si>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</si>
  <si>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</si>
  <si>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</si>
  <si>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</si>
  <si>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</si>
  <si>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</si>
  <si>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</si>
  <si>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</si>
  <si>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</si>
  <si>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</si>
  <si>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</si>
  <si>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</si>
  <si>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</si>
  <si>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</si>
  <si>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</si>
  <si>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</si>
  <si>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</si>
  <si>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</si>
  <si>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4 кв. 2022</t>
  </si>
  <si>
    <t>за рік**</t>
  </si>
  <si>
    <t>1 кв. 2023</t>
  </si>
  <si>
    <t>2 кв. 2023</t>
  </si>
  <si>
    <t>3 кв. 2021</t>
  </si>
  <si>
    <t>3 кв. 2023</t>
  </si>
  <si>
    <t xml:space="preserve">* СК - страхові компанії. ** Для 1-2-го кв. 2023 року - зміна за 2 роки. </t>
  </si>
  <si>
    <t>3 кв. 2022</t>
  </si>
  <si>
    <t>Статистика сектору управління активами СК* за 3-й квартал, 9 місяців 2023 року та за рік станом на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</si>
</sst>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3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medium">
        <color indexed="20"/>
      </top>
      <bottom style="thin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/>
      <bottom/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7" fillId="0" borderId="24" xfId="58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6" xfId="58" applyFont="1" applyBorder="1" applyAlignment="1">
      <alignment horizontal="center" vertical="center"/>
    </xf>
    <xf numFmtId="166" fontId="6" fillId="0" borderId="26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165" fontId="6" fillId="0" borderId="27" xfId="58" applyNumberFormat="1" applyFont="1" applyBorder="1" applyAlignment="1">
      <alignment horizontal="center" vertical="center"/>
    </xf>
    <xf numFmtId="0" fontId="6" fillId="0" borderId="28" xfId="58" applyNumberFormat="1" applyFont="1" applyBorder="1" applyAlignment="1">
      <alignment horizontal="center" vertical="center" wrapText="1"/>
    </xf>
    <xf numFmtId="4" fontId="7" fillId="0" borderId="29" xfId="58" applyNumberFormat="1" applyFont="1" applyBorder="1" applyAlignment="1">
      <alignment vertical="center"/>
    </xf>
    <xf numFmtId="4" fontId="6" fillId="0" borderId="29" xfId="58" applyNumberFormat="1" applyFont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0" fontId="7" fillId="0" borderId="31" xfId="58" applyNumberFormat="1" applyFont="1" applyBorder="1" applyAlignment="1">
      <alignment horizontal="center" vertical="center" wrapText="1"/>
    </xf>
    <xf numFmtId="4" fontId="7" fillId="0" borderId="32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0" fontId="6" fillId="0" borderId="29" xfId="58" applyFont="1" applyBorder="1" applyAlignment="1">
      <alignment horizontal="center" vertical="center"/>
    </xf>
    <xf numFmtId="166" fontId="6" fillId="0" borderId="29" xfId="58" applyNumberFormat="1" applyFont="1" applyFill="1" applyBorder="1" applyAlignment="1">
      <alignment horizontal="center" vertical="center"/>
    </xf>
    <xf numFmtId="165" fontId="6" fillId="0" borderId="29" xfId="58" applyNumberFormat="1" applyFont="1" applyBorder="1" applyAlignment="1">
      <alignment horizontal="center" vertical="center"/>
    </xf>
    <xf numFmtId="165" fontId="6" fillId="0" borderId="30" xfId="58" applyNumberFormat="1" applyFont="1" applyBorder="1" applyAlignment="1">
      <alignment horizontal="center" vertical="center"/>
    </xf>
    <xf numFmtId="0" fontId="7" fillId="0" borderId="32" xfId="58" applyFont="1" applyBorder="1" applyAlignment="1">
      <alignment horizontal="center" vertical="center"/>
    </xf>
    <xf numFmtId="166" fontId="7" fillId="0" borderId="32" xfId="58" applyNumberFormat="1" applyFont="1" applyFill="1" applyBorder="1" applyAlignment="1">
      <alignment horizontal="center" vertical="center"/>
    </xf>
    <xf numFmtId="165" fontId="7" fillId="0" borderId="32" xfId="58" applyNumberFormat="1" applyFont="1" applyBorder="1" applyAlignment="1">
      <alignment horizontal="center" vertical="center"/>
    </xf>
    <xf numFmtId="165" fontId="7" fillId="0" borderId="23" xfId="58" applyNumberFormat="1" applyFont="1" applyBorder="1" applyAlignment="1">
      <alignment horizontal="center" vertical="center"/>
    </xf>
    <xf numFmtId="165" fontId="6" fillId="0" borderId="0" xfId="87" applyNumberFormat="1" applyFont="1" applyFill="1" applyAlignment="1">
      <alignment vertical="center"/>
    </xf>
    <xf numFmtId="168" fontId="6" fillId="0" borderId="0" xfId="58" applyNumberFormat="1" applyFont="1" applyFill="1" applyAlignment="1">
      <alignment vertical="center"/>
    </xf>
    <xf numFmtId="2" fontId="6" fillId="0" borderId="26" xfId="58" applyNumberFormat="1" applyFont="1" applyBorder="1" applyAlignment="1">
      <alignment horizontal="right" vertical="center"/>
    </xf>
    <xf numFmtId="2" fontId="7" fillId="0" borderId="26" xfId="58" applyNumberFormat="1" applyFont="1" applyBorder="1" applyAlignment="1">
      <alignment horizontal="right" vertical="center"/>
    </xf>
    <xf numFmtId="2" fontId="7" fillId="0" borderId="33" xfId="58" applyNumberFormat="1" applyFont="1" applyBorder="1" applyAlignment="1">
      <alignment horizontal="right" vertical="center"/>
    </xf>
    <xf numFmtId="43" fontId="6" fillId="0" borderId="0" xfId="88" applyFont="1" applyAlignment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6" fillId="0" borderId="34" xfId="58" applyFont="1" applyBorder="1" applyAlignment="1">
      <alignment horizontal="center" vertical="center"/>
    </xf>
    <xf numFmtId="166" fontId="6" fillId="0" borderId="34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165" fontId="6" fillId="0" borderId="35" xfId="58" applyNumberFormat="1" applyFont="1" applyBorder="1" applyAlignment="1">
      <alignment horizontal="center" vertical="center"/>
    </xf>
    <xf numFmtId="2" fontId="7" fillId="0" borderId="34" xfId="58" applyNumberFormat="1" applyFont="1" applyBorder="1" applyAlignment="1">
      <alignment horizontal="right" vertical="center"/>
    </xf>
    <xf numFmtId="2" fontId="6" fillId="0" borderId="34" xfId="58" applyNumberFormat="1" applyFont="1" applyBorder="1" applyAlignment="1">
      <alignment horizontal="right" vertical="center"/>
    </xf>
    <xf numFmtId="2" fontId="7" fillId="0" borderId="36" xfId="58" applyNumberFormat="1" applyFont="1" applyBorder="1" applyAlignment="1">
      <alignment horizontal="right" vertical="center"/>
    </xf>
    <xf numFmtId="2" fontId="7" fillId="0" borderId="27" xfId="58" applyNumberFormat="1" applyFont="1" applyBorder="1" applyAlignment="1">
      <alignment horizontal="right" vertical="center"/>
    </xf>
    <xf numFmtId="165" fontId="6" fillId="0" borderId="0" xfId="87" applyNumberFormat="1" applyFont="1" applyAlignment="1">
      <alignment vertical="center"/>
    </xf>
  </cellXfs>
  <cellStyles count="89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" xfId="88" builtinId="3"/>
    <cellStyle name="Финансовый 2" xfId="70"/>
    <cellStyle name="Финансовый 2 2" xfId="82"/>
    <cellStyle name="Хороший 2" xfId="71"/>
    <cellStyle name="Шапка" xfId="72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95123256264557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КУА'!$A$6:$A$11</c:f>
              <c:strCache>
                <c:ptCount val="4"/>
                <c:pt idx="0">
                  <c:v>3 кв. 2021</c:v>
                </c:pt>
                <c:pt idx="1">
                  <c:v>3 кв. 2022</c:v>
                </c:pt>
                <c:pt idx="2">
                  <c:v>2 кв. 2023</c:v>
                </c:pt>
                <c:pt idx="3">
                  <c:v>3 кв. 2023</c:v>
                </c:pt>
              </c:strCache>
            </c:strRef>
          </c:cat>
          <c:val>
            <c:numRef>
              <c:f>'Активи СК в управлінні КУА'!$B$6:$B$11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КУА'!$A$6:$A$11</c:f>
              <c:strCache>
                <c:ptCount val="4"/>
                <c:pt idx="0">
                  <c:v>3 кв. 2021</c:v>
                </c:pt>
                <c:pt idx="1">
                  <c:v>3 кв. 2022</c:v>
                </c:pt>
                <c:pt idx="2">
                  <c:v>2 кв. 2023</c:v>
                </c:pt>
                <c:pt idx="3">
                  <c:v>3 кв. 2023</c:v>
                </c:pt>
              </c:strCache>
            </c:strRef>
          </c:cat>
          <c:val>
            <c:numRef>
              <c:f>'Активи СК в управлінні КУА'!$C$6:$C$11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119056"/>
        <c:axId val="194114576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КУА'!$A$6:$A$11</c:f>
              <c:strCache>
                <c:ptCount val="4"/>
                <c:pt idx="0">
                  <c:v>3 кв. 2021</c:v>
                </c:pt>
                <c:pt idx="1">
                  <c:v>3 кв. 2022</c:v>
                </c:pt>
                <c:pt idx="2">
                  <c:v>2 кв. 2023</c:v>
                </c:pt>
                <c:pt idx="3">
                  <c:v>3 кв. 2023</c:v>
                </c:pt>
              </c:strCache>
            </c:strRef>
          </c:cat>
          <c:val>
            <c:numRef>
              <c:f>'Активи СК в управлінні КУА'!$D$6:$D$11</c:f>
              <c:numCache>
                <c:formatCode>0.0</c:formatCode>
                <c:ptCount val="4"/>
                <c:pt idx="0">
                  <c:v>187.51</c:v>
                </c:pt>
                <c:pt idx="1">
                  <c:v>134.99995985000001</c:v>
                </c:pt>
                <c:pt idx="2">
                  <c:v>168.65264761999998</c:v>
                </c:pt>
                <c:pt idx="3">
                  <c:v>181.72174312999999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115136"/>
        <c:axId val="194123536"/>
      </c:lineChart>
      <c:catAx>
        <c:axId val="194119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41145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4114576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4119056"/>
        <c:crosses val="autoZero"/>
        <c:crossBetween val="between"/>
      </c:valAx>
      <c:catAx>
        <c:axId val="19411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4123536"/>
        <c:crosses val="autoZero"/>
        <c:auto val="0"/>
        <c:lblAlgn val="ctr"/>
        <c:lblOffset val="100"/>
        <c:noMultiLvlLbl val="0"/>
      </c:catAx>
      <c:valAx>
        <c:axId val="194123536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94115136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</a:t>
            </a:r>
            <a:r>
              <a:rPr lang="en-US" sz="1100" b="1" i="0" baseline="0">
                <a:effectLst/>
              </a:rPr>
              <a:t>2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99.96%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КУА'!$B$17:$E$17,'Активи СК в управлінні КУА'!$G$17:$K$17)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КУА'!$B$19:$E$19,'Активи СК в управлінні КУА'!$G$19:$K$19)</c:f>
              <c:numCache>
                <c:formatCode>0.00</c:formatCode>
                <c:ptCount val="9"/>
                <c:pt idx="0">
                  <c:v>5.3796790000000004E-2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134.94616306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99.94%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КУА'!$B$17:$E$17,'Активи СК в управлінні КУА'!$G$17:$K$17)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КУА'!$B$23:$E$23,'Активи СК в управлінні КУА'!$G$23:$K$23)</c:f>
              <c:numCache>
                <c:formatCode>#,##0.00</c:formatCode>
                <c:ptCount val="9"/>
                <c:pt idx="0">
                  <c:v>0.11634558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181.60539755000002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6</a:t>
            </a:r>
            <a:r>
              <a:rPr lang="uk-UA" sz="1100" b="1" i="0" baseline="0">
                <a:effectLst/>
              </a:rPr>
              <a:t>.2023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99.96%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КУА'!$B$17:$E$17,'Активи СК в управлінні КУА'!$G$17:$K$17)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КУА'!$B$22:$E$22,'Активи СК в управлінні КУА'!$G$22:$K$22)</c:f>
              <c:numCache>
                <c:formatCode>#,##0.00</c:formatCode>
                <c:ptCount val="9"/>
                <c:pt idx="0">
                  <c:v>6.0557929999999996E-2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168.59208968999999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16</xdr:col>
      <xdr:colOff>0</xdr:colOff>
      <xdr:row>14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19851</xdr:rowOff>
    </xdr:from>
    <xdr:to>
      <xdr:col>5</xdr:col>
      <xdr:colOff>581025</xdr:colOff>
      <xdr:row>40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24</xdr:row>
      <xdr:rowOff>6804</xdr:rowOff>
    </xdr:from>
    <xdr:to>
      <xdr:col>12</xdr:col>
      <xdr:colOff>21771</xdr:colOff>
      <xdr:row>40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40</xdr:row>
      <xdr:rowOff>119743</xdr:rowOff>
    </xdr:from>
    <xdr:to>
      <xdr:col>8</xdr:col>
      <xdr:colOff>696685</xdr:colOff>
      <xdr:row>57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Q24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1" customWidth="1"/>
    <col min="2" max="2" width="15.7109375" style="11" customWidth="1"/>
    <col min="3" max="3" width="14.140625" style="11" customWidth="1"/>
    <col min="4" max="4" width="12.5703125" style="11" customWidth="1"/>
    <col min="5" max="5" width="13.85546875" style="11" bestFit="1" customWidth="1"/>
    <col min="6" max="6" width="13.5703125" style="11" customWidth="1"/>
    <col min="7" max="8" width="12.28515625" style="11" customWidth="1"/>
    <col min="9" max="9" width="13.42578125" style="11" customWidth="1"/>
    <col min="10" max="11" width="12.28515625" style="11" customWidth="1"/>
    <col min="12" max="12" width="13.7109375" style="11" customWidth="1"/>
    <col min="13" max="13" width="10.85546875" style="11" customWidth="1"/>
    <col min="14" max="15" width="9.7109375" style="11" customWidth="1"/>
    <col min="16" max="16" width="10.5703125" style="11" customWidth="1"/>
    <col min="17" max="16384" width="9.140625" style="11"/>
  </cols>
  <sheetData>
    <row r="1" spans="1:7" s="43" customFormat="1" ht="25.9" customHeight="1">
      <c r="A1" s="43" t="s">
        <v>32</v>
      </c>
    </row>
    <row r="2" spans="1:7" s="44" customFormat="1" ht="6" customHeight="1"/>
    <row r="3" spans="1:7" s="45" customFormat="1" ht="16.5" thickBot="1">
      <c r="A3" s="45" t="s">
        <v>10</v>
      </c>
    </row>
    <row r="4" spans="1:7" ht="31.5" customHeight="1">
      <c r="A4" s="46" t="s">
        <v>16</v>
      </c>
      <c r="B4" s="48" t="s">
        <v>4</v>
      </c>
      <c r="C4" s="48" t="s">
        <v>17</v>
      </c>
      <c r="D4" s="48" t="s">
        <v>20</v>
      </c>
      <c r="E4" s="50" t="s">
        <v>7</v>
      </c>
      <c r="F4" s="51"/>
      <c r="G4" s="51"/>
    </row>
    <row r="5" spans="1:7" ht="31.5" customHeight="1" thickBot="1">
      <c r="A5" s="47"/>
      <c r="B5" s="49"/>
      <c r="C5" s="49"/>
      <c r="D5" s="49"/>
      <c r="E5" s="9" t="s">
        <v>8</v>
      </c>
      <c r="F5" s="9" t="s">
        <v>9</v>
      </c>
      <c r="G5" s="9" t="s">
        <v>25</v>
      </c>
    </row>
    <row r="6" spans="1:7" s="1" customFormat="1" ht="18.75" customHeight="1">
      <c r="A6" s="17" t="s">
        <v>28</v>
      </c>
      <c r="B6" s="18">
        <v>1</v>
      </c>
      <c r="C6" s="18">
        <v>2</v>
      </c>
      <c r="D6" s="19">
        <v>187.51</v>
      </c>
      <c r="E6" s="20">
        <v>6.3946890603722162E-2</v>
      </c>
      <c r="F6" s="20">
        <v>9.860557768924294E-2</v>
      </c>
      <c r="G6" s="21">
        <v>0.15775500123487274</v>
      </c>
    </row>
    <row r="7" spans="1:7" s="1" customFormat="1" ht="18.75" customHeight="1">
      <c r="A7" s="22" t="s">
        <v>31</v>
      </c>
      <c r="B7" s="57">
        <v>1</v>
      </c>
      <c r="C7" s="57">
        <v>1</v>
      </c>
      <c r="D7" s="58">
        <v>134.99995985000001</v>
      </c>
      <c r="E7" s="59">
        <v>-3.4462553126976658E-2</v>
      </c>
      <c r="F7" s="59">
        <v>-0.2949657413306872</v>
      </c>
      <c r="G7" s="60">
        <v>-0.28003861207402259</v>
      </c>
    </row>
    <row r="8" spans="1:7" s="1" customFormat="1" ht="18.75" hidden="1" customHeight="1" outlineLevel="1">
      <c r="A8" s="17" t="s">
        <v>24</v>
      </c>
      <c r="B8" s="18">
        <v>1</v>
      </c>
      <c r="C8" s="18">
        <v>1</v>
      </c>
      <c r="D8" s="19">
        <v>140.80910477</v>
      </c>
      <c r="E8" s="20">
        <v>4.3030715908764602E-2</v>
      </c>
      <c r="F8" s="20">
        <v>-0.26462761243994148</v>
      </c>
      <c r="G8" s="21">
        <v>-0.26462761243994148</v>
      </c>
    </row>
    <row r="9" spans="1:7" s="1" customFormat="1" ht="18.75" hidden="1" customHeight="1" outlineLevel="1">
      <c r="A9" s="22" t="s">
        <v>26</v>
      </c>
      <c r="B9" s="29">
        <v>1</v>
      </c>
      <c r="C9" s="29">
        <v>1</v>
      </c>
      <c r="D9" s="30">
        <v>147.97740336000001</v>
      </c>
      <c r="E9" s="31">
        <v>5.0907919638498098E-2</v>
      </c>
      <c r="F9" s="31">
        <v>5.0907919638498056E-2</v>
      </c>
      <c r="G9" s="32">
        <v>-0.1197997760152455</v>
      </c>
    </row>
    <row r="10" spans="1:7" s="1" customFormat="1" ht="18.75" customHeight="1" collapsed="1">
      <c r="A10" s="22" t="s">
        <v>27</v>
      </c>
      <c r="B10" s="29">
        <v>1</v>
      </c>
      <c r="C10" s="29">
        <v>1</v>
      </c>
      <c r="D10" s="30">
        <v>168.65264761999998</v>
      </c>
      <c r="E10" s="31">
        <v>0.13971892863737545</v>
      </c>
      <c r="F10" s="31">
        <v>0.19773964826692203</v>
      </c>
      <c r="G10" s="32">
        <v>-4.3026037306799325E-2</v>
      </c>
    </row>
    <row r="11" spans="1:7" s="1" customFormat="1" ht="18.75" customHeight="1" thickBot="1">
      <c r="A11" s="26" t="s">
        <v>29</v>
      </c>
      <c r="B11" s="33">
        <v>1</v>
      </c>
      <c r="C11" s="33">
        <v>1</v>
      </c>
      <c r="D11" s="34">
        <v>181.72174312999999</v>
      </c>
      <c r="E11" s="35">
        <f>D11/D10-1</f>
        <v>7.7491196814452934E-2</v>
      </c>
      <c r="F11" s="35">
        <f>D11/D8-1</f>
        <v>0.29055392708324779</v>
      </c>
      <c r="G11" s="36">
        <f>D11/D7-1</f>
        <v>0.34608738648450776</v>
      </c>
    </row>
    <row r="12" spans="1:7" s="6" customFormat="1" ht="15" customHeight="1">
      <c r="A12" s="52" t="s">
        <v>30</v>
      </c>
      <c r="B12" s="52"/>
      <c r="C12" s="52"/>
      <c r="D12" s="52"/>
      <c r="E12" s="52"/>
      <c r="F12" s="52"/>
      <c r="G12" s="52"/>
    </row>
    <row r="13" spans="1:7" s="2" customFormat="1" ht="15" customHeight="1">
      <c r="A13" s="53" t="s">
        <v>5</v>
      </c>
      <c r="B13" s="53"/>
      <c r="C13" s="53"/>
      <c r="D13" s="53"/>
      <c r="E13" s="53"/>
      <c r="F13" s="53"/>
      <c r="G13" s="53"/>
    </row>
    <row r="14" spans="1:7" s="2" customFormat="1" ht="15" customHeight="1">
      <c r="A14" s="54" t="s">
        <v>19</v>
      </c>
      <c r="B14" s="54"/>
      <c r="C14" s="54"/>
      <c r="D14" s="54"/>
      <c r="E14" s="54"/>
      <c r="F14" s="54"/>
      <c r="G14" s="54"/>
    </row>
    <row r="15" spans="1:7" s="56" customFormat="1"/>
    <row r="16" spans="1:7" s="55" customFormat="1" ht="19.5" customHeight="1" thickBot="1">
      <c r="A16" s="55" t="s">
        <v>14</v>
      </c>
    </row>
    <row r="17" spans="1:17" ht="82.15" customHeight="1" thickBot="1">
      <c r="A17" s="3" t="s">
        <v>16</v>
      </c>
      <c r="B17" s="4" t="s">
        <v>13</v>
      </c>
      <c r="C17" s="4" t="s">
        <v>3</v>
      </c>
      <c r="D17" s="4" t="s">
        <v>1</v>
      </c>
      <c r="E17" s="5" t="s">
        <v>0</v>
      </c>
      <c r="F17" s="4" t="s">
        <v>12</v>
      </c>
      <c r="G17" s="7" t="s">
        <v>2</v>
      </c>
      <c r="H17" s="7" t="s">
        <v>22</v>
      </c>
      <c r="I17" s="7" t="s">
        <v>23</v>
      </c>
      <c r="J17" s="7" t="s">
        <v>6</v>
      </c>
      <c r="K17" s="8" t="s">
        <v>11</v>
      </c>
      <c r="L17" s="12" t="s">
        <v>18</v>
      </c>
      <c r="M17" s="10" t="s">
        <v>21</v>
      </c>
      <c r="N17" s="16"/>
    </row>
    <row r="18" spans="1:17" ht="18" customHeight="1">
      <c r="A18" s="17" t="s">
        <v>28</v>
      </c>
      <c r="B18" s="40">
        <v>2.572257E-2</v>
      </c>
      <c r="C18" s="40">
        <v>0</v>
      </c>
      <c r="D18" s="40">
        <v>0</v>
      </c>
      <c r="E18" s="40">
        <v>0</v>
      </c>
      <c r="F18" s="40">
        <v>187.48537099000001</v>
      </c>
      <c r="G18" s="39">
        <v>0</v>
      </c>
      <c r="H18" s="39">
        <v>0</v>
      </c>
      <c r="I18" s="39">
        <v>0</v>
      </c>
      <c r="J18" s="39">
        <v>187.48537099000001</v>
      </c>
      <c r="K18" s="39">
        <v>0</v>
      </c>
      <c r="L18" s="41">
        <v>187.51109356000001</v>
      </c>
      <c r="M18" s="15"/>
    </row>
    <row r="19" spans="1:17" ht="18" customHeight="1">
      <c r="A19" s="22" t="s">
        <v>31</v>
      </c>
      <c r="B19" s="61">
        <v>5.3796790000000004E-2</v>
      </c>
      <c r="C19" s="61">
        <v>0</v>
      </c>
      <c r="D19" s="61">
        <v>0</v>
      </c>
      <c r="E19" s="61">
        <v>0</v>
      </c>
      <c r="F19" s="61">
        <v>134.94616306</v>
      </c>
      <c r="G19" s="62">
        <v>0</v>
      </c>
      <c r="H19" s="62">
        <v>0</v>
      </c>
      <c r="I19" s="62">
        <v>0</v>
      </c>
      <c r="J19" s="62">
        <v>134.94616306</v>
      </c>
      <c r="K19" s="62">
        <v>0</v>
      </c>
      <c r="L19" s="63">
        <v>134.99995985000001</v>
      </c>
      <c r="M19" s="15"/>
    </row>
    <row r="20" spans="1:17" ht="18" customHeight="1" outlineLevel="1">
      <c r="A20" s="17" t="s">
        <v>24</v>
      </c>
      <c r="B20" s="40">
        <v>0.16758228999999999</v>
      </c>
      <c r="C20" s="40">
        <v>0</v>
      </c>
      <c r="D20" s="40">
        <v>0</v>
      </c>
      <c r="E20" s="40">
        <v>0</v>
      </c>
      <c r="F20" s="40">
        <v>140.64152247999999</v>
      </c>
      <c r="G20" s="39">
        <v>0</v>
      </c>
      <c r="H20" s="39">
        <v>0</v>
      </c>
      <c r="I20" s="39">
        <v>0</v>
      </c>
      <c r="J20" s="39">
        <v>140.64152247999999</v>
      </c>
      <c r="K20" s="39">
        <v>0</v>
      </c>
      <c r="L20" s="64">
        <v>140.80910477</v>
      </c>
      <c r="M20" s="15"/>
    </row>
    <row r="21" spans="1:17" ht="18" customHeight="1" outlineLevel="1">
      <c r="A21" s="22" t="s">
        <v>26</v>
      </c>
      <c r="B21" s="23">
        <v>1.8891932</v>
      </c>
      <c r="C21" s="23">
        <v>0</v>
      </c>
      <c r="D21" s="23">
        <v>0</v>
      </c>
      <c r="E21" s="23">
        <v>0</v>
      </c>
      <c r="F21" s="23">
        <v>146.08821015999999</v>
      </c>
      <c r="G21" s="24">
        <v>0</v>
      </c>
      <c r="H21" s="24">
        <v>0</v>
      </c>
      <c r="I21" s="24">
        <v>0</v>
      </c>
      <c r="J21" s="24">
        <v>146.08821015999999</v>
      </c>
      <c r="K21" s="24">
        <v>0</v>
      </c>
      <c r="L21" s="25">
        <v>147.97740335999998</v>
      </c>
      <c r="M21" s="42"/>
    </row>
    <row r="22" spans="1:17" ht="18" customHeight="1">
      <c r="A22" s="22" t="s">
        <v>27</v>
      </c>
      <c r="B22" s="23">
        <v>6.0557929999999996E-2</v>
      </c>
      <c r="C22" s="23">
        <v>0</v>
      </c>
      <c r="D22" s="23">
        <v>0</v>
      </c>
      <c r="E22" s="23">
        <v>0</v>
      </c>
      <c r="F22" s="23">
        <v>168.59208968999999</v>
      </c>
      <c r="G22" s="24">
        <v>0</v>
      </c>
      <c r="H22" s="24">
        <v>0</v>
      </c>
      <c r="I22" s="24">
        <v>0</v>
      </c>
      <c r="J22" s="24">
        <v>168.59208968999999</v>
      </c>
      <c r="K22" s="24">
        <v>0</v>
      </c>
      <c r="L22" s="25">
        <v>168.65264761999998</v>
      </c>
      <c r="M22" s="65"/>
    </row>
    <row r="23" spans="1:17" s="13" customFormat="1" ht="16.149999999999999" customHeight="1" thickBot="1">
      <c r="A23" s="26" t="s">
        <v>29</v>
      </c>
      <c r="B23" s="27">
        <v>0.11634558</v>
      </c>
      <c r="C23" s="27">
        <v>0</v>
      </c>
      <c r="D23" s="27">
        <v>0</v>
      </c>
      <c r="E23" s="27">
        <v>0</v>
      </c>
      <c r="F23" s="27">
        <f>SUM(G23:K23)</f>
        <v>181.60539755000002</v>
      </c>
      <c r="G23" s="28">
        <v>0</v>
      </c>
      <c r="H23" s="28">
        <v>0</v>
      </c>
      <c r="I23" s="28">
        <v>0</v>
      </c>
      <c r="J23" s="28">
        <v>181.60539755000002</v>
      </c>
      <c r="K23" s="28">
        <v>0</v>
      </c>
      <c r="L23" s="14">
        <f>SUM(B23:F23)</f>
        <v>181.72174313000002</v>
      </c>
      <c r="M23" s="42"/>
      <c r="N23" s="37"/>
      <c r="O23" s="38"/>
      <c r="Q23" s="65"/>
    </row>
    <row r="24" spans="1:17">
      <c r="A24" s="52" t="s">
        <v>15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M24" s="15"/>
    </row>
  </sheetData>
  <mergeCells count="14">
    <mergeCell ref="A12:G12"/>
    <mergeCell ref="A13:G13"/>
    <mergeCell ref="A14:G14"/>
    <mergeCell ref="A16:XFD16"/>
    <mergeCell ref="A24:K24"/>
    <mergeCell ref="A15:XFD15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1:G11">
    <cfRule type="cellIs" dxfId="4" priority="7" operator="lessThan">
      <formula>0</formula>
    </cfRule>
  </conditionalFormatting>
  <conditionalFormatting sqref="E6:G7">
    <cfRule type="cellIs" dxfId="3" priority="4" operator="lessThan">
      <formula>0</formula>
    </cfRule>
  </conditionalFormatting>
  <conditionalFormatting sqref="E10:G10">
    <cfRule type="cellIs" dxfId="2" priority="3" operator="lessThan">
      <formula>0</formula>
    </cfRule>
  </conditionalFormatting>
  <conditionalFormatting sqref="E9:G9">
    <cfRule type="cellIs" dxfId="1" priority="2" operator="lessThan">
      <formula>0</formula>
    </cfRule>
  </conditionalFormatting>
  <conditionalFormatting sqref="E8:G8">
    <cfRule type="cellIs" dxfId="0" priority="1" operator="lessThan">
      <formula>0</formula>
    </cfRule>
  </conditionalFormatting>
  <hyperlinks>
    <hyperlink ref="A14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2023-12-06T16:42:05Z</dcterms:modified>
</cp:coreProperties>
</file>