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<sst xmlns="http://schemas.openxmlformats.org/spreadsheetml/2006/main" count="304" uniqueCount="87">
  <si>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</si>
  <si>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</si>
  <si>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</si>
  <si>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</si>
  <si>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</si>
  <si>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</si>
  <si>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</si>
  <si>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</si>
  <si>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</si>
  <si>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</si>
  <si>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</si>
  <si>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</si>
  <si>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</si>
  <si>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</si>
  <si>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</si>
  <si>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</si>
  <si>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</si>
  <si>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</si>
  <si>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</si>
  <si>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</si>
  <si>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</si>
  <si>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</si>
  <si>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</si>
  <si>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</si>
  <si>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</si>
  <si>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</si>
  <si>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</si>
  <si>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</si>
  <si>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</si>
  <si>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</si>
  <si>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</si>
  <si>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</si>
  <si>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</si>
  <si>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</si>
  <si>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</si>
  <si>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</si>
  <si>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</si>
  <si>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</si>
  <si>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</si>
  <si>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</si>
  <si>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</si>
  <si>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</si>
  <si>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</si>
  <si>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</si>
  <si>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</si>
  <si>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</si>
  <si>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</si>
  <si>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</si>
  <si>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</si>
  <si>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</si>
  <si>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</si>
  <si>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</si>
  <si>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</si>
  <si>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</si>
  <si>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</si>
  <si>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</si>
  <si>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</si>
  <si>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</si>
  <si>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</si>
  <si>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</si>
  <si>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</si>
  <si>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</si>
  <si>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</si>
  <si>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</si>
  <si>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</si>
  <si>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</si>
  <si>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</si>
  <si>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</si>
  <si>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</si>
  <si>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</si>
  <si>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</si>
  <si>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</si>
  <si>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ОТП Класичний</t>
  </si>
  <si>
    <t>ТОВ "КУА "ОТП Капітал"</t>
  </si>
  <si>
    <t>http://otpcapital.com.ua/</t>
  </si>
  <si>
    <t>ОТП Фонд Акцій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</si>
  <si>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</si>
  <si>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</si>
  <si>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</si>
  <si>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</si>
  <si>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</si>
  <si>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</si>
  <si>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УНIВЕР.УА/Михайло Грушевський: Фонд Державних Паперiв</t>
  </si>
  <si>
    <t>УНІВЕР.УА/Володимир Великий: Фонд Збалансований</t>
  </si>
  <si>
    <t>КІНТО-Еквіті</t>
  </si>
  <si>
    <t>КІНТО-Класичний</t>
  </si>
  <si>
    <t>УНIВЕР.УА/Тарас Шевченко: Фонд Заощаджень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</si>
</sst>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7" fillId="0" borderId="21" xfId="55" applyFont="1" applyFill="1" applyBorder="1" applyAlignment="1">
      <alignment horizontal="center" vertical="center" wrapText="1"/>
      <protection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8884316"/>
        <c:axId val="27298605"/>
      </c:barChart>
      <c:catAx>
        <c:axId val="58884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98605"/>
        <c:crosses val="autoZero"/>
        <c:auto val="0"/>
        <c:lblOffset val="0"/>
        <c:tickLblSkip val="1"/>
        <c:noMultiLvlLbl val="0"/>
      </c:catAx>
      <c:valAx>
        <c:axId val="27298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884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538938"/>
        <c:axId val="9808691"/>
      </c:barChart>
      <c:catAx>
        <c:axId val="57538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08691"/>
        <c:crosses val="autoZero"/>
        <c:auto val="0"/>
        <c:lblOffset val="0"/>
        <c:tickLblSkip val="1"/>
        <c:noMultiLvlLbl val="0"/>
      </c:catAx>
      <c:valAx>
        <c:axId val="98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38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04120"/>
        <c:axId val="47056057"/>
      </c:barChart>
      <c:catAx>
        <c:axId val="60404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56057"/>
        <c:crosses val="autoZero"/>
        <c:auto val="0"/>
        <c:lblOffset val="0"/>
        <c:tickLblSkip val="1"/>
        <c:noMultiLvlLbl val="0"/>
      </c:catAx>
      <c:valAx>
        <c:axId val="47056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4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748966"/>
        <c:axId val="33627695"/>
      </c:barChart>
      <c:catAx>
        <c:axId val="7748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627695"/>
        <c:crosses val="autoZero"/>
        <c:auto val="0"/>
        <c:lblOffset val="0"/>
        <c:tickLblSkip val="1"/>
        <c:noMultiLvlLbl val="0"/>
      </c:catAx>
      <c:valAx>
        <c:axId val="33627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8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506852"/>
        <c:axId val="45935893"/>
      </c:barChart>
      <c:catAx>
        <c:axId val="34506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35893"/>
        <c:crosses val="autoZero"/>
        <c:auto val="0"/>
        <c:lblOffset val="0"/>
        <c:tickLblSkip val="1"/>
        <c:noMultiLvlLbl val="0"/>
      </c:catAx>
      <c:valAx>
        <c:axId val="4593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06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95698"/>
        <c:axId val="45646571"/>
      </c:barChart>
      <c:catAx>
        <c:axId val="60295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46571"/>
        <c:crosses val="autoZero"/>
        <c:auto val="0"/>
        <c:lblOffset val="0"/>
        <c:tickLblSkip val="1"/>
        <c:noMultiLvlLbl val="0"/>
      </c:catAx>
      <c:valAx>
        <c:axId val="45646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95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56534512"/>
        <c:axId val="63860017"/>
      </c:barChart>
      <c:catAx>
        <c:axId val="56534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860017"/>
        <c:crossesAt val="0"/>
        <c:auto val="0"/>
        <c:lblOffset val="0"/>
        <c:tickLblSkip val="1"/>
        <c:noMultiLvlLbl val="0"/>
      </c:catAx>
      <c:valAx>
        <c:axId val="63860017"/>
        <c:scaling>
          <c:orientation val="minMax"/>
          <c:max val="0.26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34512"/>
        <c:crossesAt val="1"/>
        <c:crossBetween val="between"/>
        <c:dispUnits/>
        <c:majorUnit val="0.0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4873854"/>
        <c:axId val="54924647"/>
      </c:barChart>
      <c:catAx>
        <c:axId val="24873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924647"/>
        <c:crosses val="autoZero"/>
        <c:auto val="0"/>
        <c:lblOffset val="0"/>
        <c:tickLblSkip val="1"/>
        <c:noMultiLvlLbl val="0"/>
      </c:catAx>
      <c:valAx>
        <c:axId val="5492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73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2931772"/>
        <c:axId val="21242125"/>
      </c:barChart>
      <c:catAx>
        <c:axId val="42931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242125"/>
        <c:crosses val="autoZero"/>
        <c:auto val="0"/>
        <c:lblOffset val="0"/>
        <c:tickLblSkip val="52"/>
        <c:noMultiLvlLbl val="0"/>
      </c:catAx>
      <c:valAx>
        <c:axId val="2124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931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7712170"/>
        <c:axId val="33149347"/>
      </c:barChart>
      <c:catAx>
        <c:axId val="7712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149347"/>
        <c:crosses val="autoZero"/>
        <c:auto val="0"/>
        <c:lblOffset val="0"/>
        <c:tickLblSkip val="49"/>
        <c:noMultiLvlLbl val="0"/>
      </c:catAx>
      <c:valAx>
        <c:axId val="33149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712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288328"/>
        <c:axId val="32203945"/>
      </c:barChart>
      <c:catAx>
        <c:axId val="28288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203945"/>
        <c:crosses val="autoZero"/>
        <c:auto val="0"/>
        <c:lblOffset val="0"/>
        <c:tickLblSkip val="4"/>
        <c:noMultiLvlLbl val="0"/>
      </c:catAx>
      <c:valAx>
        <c:axId val="3220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288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9337546"/>
        <c:axId val="50061507"/>
      </c:barChart>
      <c:catAx>
        <c:axId val="19337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61507"/>
        <c:crosses val="autoZero"/>
        <c:auto val="0"/>
        <c:lblOffset val="0"/>
        <c:tickLblSkip val="9"/>
        <c:noMultiLvlLbl val="0"/>
      </c:catAx>
      <c:valAx>
        <c:axId val="5006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37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998102"/>
        <c:axId val="6648735"/>
      </c:barChart>
      <c:catAx>
        <c:axId val="15998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48735"/>
        <c:crosses val="autoZero"/>
        <c:auto val="0"/>
        <c:lblOffset val="0"/>
        <c:tickLblSkip val="4"/>
        <c:noMultiLvlLbl val="0"/>
      </c:catAx>
      <c:valAx>
        <c:axId val="664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98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9324692"/>
        <c:axId val="49894405"/>
      </c:barChart>
      <c:catAx>
        <c:axId val="19324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894405"/>
        <c:crosses val="autoZero"/>
        <c:auto val="0"/>
        <c:lblOffset val="0"/>
        <c:tickLblSkip val="52"/>
        <c:noMultiLvlLbl val="0"/>
      </c:catAx>
      <c:valAx>
        <c:axId val="49894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324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47490"/>
        <c:axId val="43546459"/>
      </c:barChart>
      <c:catAx>
        <c:axId val="44647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546459"/>
        <c:crosses val="autoZero"/>
        <c:auto val="0"/>
        <c:lblOffset val="0"/>
        <c:tickLblSkip val="4"/>
        <c:noMultiLvlLbl val="0"/>
      </c:catAx>
      <c:valAx>
        <c:axId val="4354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647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233056"/>
        <c:axId val="44485409"/>
      </c:barChart>
      <c:catAx>
        <c:axId val="29233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485409"/>
        <c:crosses val="autoZero"/>
        <c:auto val="0"/>
        <c:lblOffset val="0"/>
        <c:tickLblSkip val="4"/>
        <c:noMultiLvlLbl val="0"/>
      </c:catAx>
      <c:valAx>
        <c:axId val="44485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33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39406"/>
        <c:axId val="1841367"/>
      </c:barChart>
      <c:catAx>
        <c:axId val="41439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41367"/>
        <c:crosses val="autoZero"/>
        <c:auto val="0"/>
        <c:lblOffset val="0"/>
        <c:tickLblSkip val="4"/>
        <c:noMultiLvlLbl val="0"/>
      </c:catAx>
      <c:valAx>
        <c:axId val="184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439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937772"/>
        <c:axId val="42755581"/>
      </c:barChart>
      <c:catAx>
        <c:axId val="23937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755581"/>
        <c:crosses val="autoZero"/>
        <c:auto val="0"/>
        <c:lblOffset val="0"/>
        <c:tickLblSkip val="4"/>
        <c:noMultiLvlLbl val="0"/>
      </c:catAx>
      <c:valAx>
        <c:axId val="4275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937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51642"/>
        <c:axId val="45044755"/>
      </c:barChart>
      <c:catAx>
        <c:axId val="18951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044755"/>
        <c:crosses val="autoZero"/>
        <c:auto val="0"/>
        <c:lblOffset val="0"/>
        <c:tickLblSkip val="4"/>
        <c:noMultiLvlLbl val="0"/>
      </c:catAx>
      <c:valAx>
        <c:axId val="4504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951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710904"/>
        <c:axId val="29261977"/>
      </c:barChart>
      <c:catAx>
        <c:axId val="48710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261977"/>
        <c:crosses val="autoZero"/>
        <c:auto val="0"/>
        <c:lblOffset val="0"/>
        <c:tickLblSkip val="4"/>
        <c:noMultiLvlLbl val="0"/>
      </c:catAx>
      <c:valAx>
        <c:axId val="29261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710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61382"/>
        <c:axId val="46327055"/>
      </c:barChart>
      <c:catAx>
        <c:axId val="44861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327055"/>
        <c:crosses val="autoZero"/>
        <c:auto val="0"/>
        <c:lblOffset val="0"/>
        <c:tickLblSkip val="4"/>
        <c:noMultiLvlLbl val="0"/>
      </c:catAx>
      <c:valAx>
        <c:axId val="463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861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380804"/>
        <c:axId val="44644085"/>
      </c:barChart>
      <c:catAx>
        <c:axId val="65380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644085"/>
        <c:crosses val="autoZero"/>
        <c:auto val="0"/>
        <c:lblOffset val="0"/>
        <c:tickLblSkip val="4"/>
        <c:noMultiLvlLbl val="0"/>
      </c:catAx>
      <c:valAx>
        <c:axId val="44644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380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6819816"/>
        <c:axId val="4677833"/>
      </c:barChart>
      <c:catAx>
        <c:axId val="46819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7833"/>
        <c:crosses val="autoZero"/>
        <c:auto val="0"/>
        <c:lblOffset val="0"/>
        <c:tickLblSkip val="1"/>
        <c:noMultiLvlLbl val="0"/>
      </c:catAx>
      <c:valAx>
        <c:axId val="4677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19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43502194"/>
        <c:axId val="28657611"/>
      </c:barChart>
      <c:catAx>
        <c:axId val="43502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57611"/>
        <c:crosses val="autoZero"/>
        <c:auto val="0"/>
        <c:lblOffset val="0"/>
        <c:tickLblSkip val="1"/>
        <c:noMultiLvlLbl val="0"/>
      </c:catAx>
      <c:valAx>
        <c:axId val="28657611"/>
        <c:scaling>
          <c:orientation val="minMax"/>
          <c:max val="0.26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50219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7004624"/>
        <c:axId val="11298065"/>
      </c:barChart>
      <c:catAx>
        <c:axId val="37004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298065"/>
        <c:crosses val="autoZero"/>
        <c:auto val="0"/>
        <c:lblOffset val="0"/>
        <c:tickLblSkip val="1"/>
        <c:noMultiLvlLbl val="0"/>
      </c:catAx>
      <c:valAx>
        <c:axId val="11298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004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2657118"/>
        <c:axId val="30324807"/>
      </c:barChart>
      <c:catAx>
        <c:axId val="12657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324807"/>
        <c:crosses val="autoZero"/>
        <c:auto val="0"/>
        <c:lblOffset val="0"/>
        <c:tickLblSkip val="5"/>
        <c:noMultiLvlLbl val="0"/>
      </c:catAx>
      <c:valAx>
        <c:axId val="30324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657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8678172"/>
        <c:axId val="24618733"/>
      </c:barChart>
      <c:catAx>
        <c:axId val="58678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618733"/>
        <c:crosses val="autoZero"/>
        <c:auto val="0"/>
        <c:lblOffset val="0"/>
        <c:tickLblSkip val="5"/>
        <c:noMultiLvlLbl val="0"/>
      </c:catAx>
      <c:valAx>
        <c:axId val="2461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678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608074"/>
        <c:axId val="66925187"/>
      </c:barChart>
      <c:catAx>
        <c:axId val="51608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925187"/>
        <c:crosses val="autoZero"/>
        <c:auto val="0"/>
        <c:lblOffset val="0"/>
        <c:tickLblSkip val="1"/>
        <c:noMultiLvlLbl val="0"/>
      </c:catAx>
      <c:valAx>
        <c:axId val="669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608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721064"/>
        <c:axId val="36067465"/>
      </c:barChart>
      <c:catAx>
        <c:axId val="64721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067465"/>
        <c:crosses val="autoZero"/>
        <c:auto val="0"/>
        <c:lblOffset val="0"/>
        <c:tickLblSkip val="1"/>
        <c:noMultiLvlLbl val="0"/>
      </c:catAx>
      <c:valAx>
        <c:axId val="3606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21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223862"/>
        <c:axId val="55603839"/>
      </c:barChart>
      <c:catAx>
        <c:axId val="66223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603839"/>
        <c:crosses val="autoZero"/>
        <c:auto val="0"/>
        <c:lblOffset val="0"/>
        <c:tickLblSkip val="1"/>
        <c:noMultiLvlLbl val="0"/>
      </c:catAx>
      <c:valAx>
        <c:axId val="55603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223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761268"/>
        <c:axId val="1807845"/>
      </c:barChart>
      <c:catAx>
        <c:axId val="51761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07845"/>
        <c:crosses val="autoZero"/>
        <c:auto val="0"/>
        <c:lblOffset val="0"/>
        <c:tickLblSkip val="1"/>
        <c:noMultiLvlLbl val="0"/>
      </c:catAx>
      <c:valAx>
        <c:axId val="180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761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501986"/>
        <c:axId val="37090363"/>
      </c:barChart>
      <c:catAx>
        <c:axId val="23501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090363"/>
        <c:crosses val="autoZero"/>
        <c:auto val="0"/>
        <c:lblOffset val="0"/>
        <c:tickLblSkip val="1"/>
        <c:noMultiLvlLbl val="0"/>
      </c:catAx>
      <c:valAx>
        <c:axId val="3709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501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412672"/>
        <c:axId val="27147009"/>
      </c:barChart>
      <c:catAx>
        <c:axId val="12412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147009"/>
        <c:crosses val="autoZero"/>
        <c:auto val="0"/>
        <c:lblOffset val="0"/>
        <c:tickLblSkip val="1"/>
        <c:noMultiLvlLbl val="0"/>
      </c:catAx>
      <c:valAx>
        <c:axId val="27147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412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11830"/>
        <c:axId val="52356287"/>
      </c:barChart>
      <c:catAx>
        <c:axId val="60811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56287"/>
        <c:crosses val="autoZero"/>
        <c:auto val="0"/>
        <c:lblOffset val="0"/>
        <c:tickLblSkip val="1"/>
        <c:noMultiLvlLbl val="0"/>
      </c:catAx>
      <c:valAx>
        <c:axId val="5235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11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366798"/>
        <c:axId val="24441783"/>
      </c:barChart>
      <c:catAx>
        <c:axId val="17366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441783"/>
        <c:crosses val="autoZero"/>
        <c:auto val="0"/>
        <c:lblOffset val="0"/>
        <c:tickLblSkip val="1"/>
        <c:noMultiLvlLbl val="0"/>
      </c:catAx>
      <c:valAx>
        <c:axId val="2444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366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307724"/>
        <c:axId val="37020637"/>
      </c:barChart>
      <c:catAx>
        <c:axId val="49307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020637"/>
        <c:crosses val="autoZero"/>
        <c:auto val="0"/>
        <c:lblOffset val="0"/>
        <c:tickLblSkip val="1"/>
        <c:noMultiLvlLbl val="0"/>
      </c:catAx>
      <c:valAx>
        <c:axId val="3702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307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506234"/>
        <c:axId val="15363315"/>
      </c:barChart>
      <c:catAx>
        <c:axId val="11506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363315"/>
        <c:crosses val="autoZero"/>
        <c:auto val="0"/>
        <c:lblOffset val="0"/>
        <c:tickLblSkip val="1"/>
        <c:noMultiLvlLbl val="0"/>
      </c:catAx>
      <c:valAx>
        <c:axId val="1536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506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505368"/>
        <c:axId val="46263417"/>
      </c:barChart>
      <c:catAx>
        <c:axId val="65505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263417"/>
        <c:crosses val="autoZero"/>
        <c:auto val="0"/>
        <c:lblOffset val="0"/>
        <c:tickLblSkip val="1"/>
        <c:noMultiLvlLbl val="0"/>
      </c:catAx>
      <c:valAx>
        <c:axId val="4626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505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553510"/>
        <c:axId val="33889263"/>
      </c:barChart>
      <c:catAx>
        <c:axId val="64553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889263"/>
        <c:crosses val="autoZero"/>
        <c:auto val="0"/>
        <c:lblOffset val="0"/>
        <c:tickLblSkip val="1"/>
        <c:noMultiLvlLbl val="0"/>
      </c:catAx>
      <c:valAx>
        <c:axId val="33889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553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37907236"/>
        <c:axId val="23032021"/>
      </c:barChart>
      <c:catAx>
        <c:axId val="37907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032021"/>
        <c:crosses val="autoZero"/>
        <c:auto val="0"/>
        <c:lblOffset val="0"/>
        <c:tickLblSkip val="1"/>
        <c:noMultiLvlLbl val="0"/>
      </c:catAx>
      <c:valAx>
        <c:axId val="23032021"/>
        <c:scaling>
          <c:orientation val="minMax"/>
          <c:max val="0.26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90723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543092"/>
        <c:axId val="56951333"/>
      </c:barChart>
      <c:catAx>
        <c:axId val="9543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51333"/>
        <c:crosses val="autoZero"/>
        <c:auto val="0"/>
        <c:lblOffset val="0"/>
        <c:tickLblSkip val="1"/>
        <c:noMultiLvlLbl val="0"/>
      </c:catAx>
      <c:valAx>
        <c:axId val="56951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43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169826"/>
        <c:axId val="28207739"/>
      </c:barChart>
      <c:catAx>
        <c:axId val="2169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07739"/>
        <c:crosses val="autoZero"/>
        <c:auto val="0"/>
        <c:lblOffset val="0"/>
        <c:tickLblSkip val="1"/>
        <c:noMultiLvlLbl val="0"/>
      </c:catAx>
      <c:valAx>
        <c:axId val="2820773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9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56288"/>
        <c:axId val="2378561"/>
      </c:barChart>
      <c:catAx>
        <c:axId val="31156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8561"/>
        <c:crosses val="autoZero"/>
        <c:auto val="0"/>
        <c:lblOffset val="0"/>
        <c:tickLblSkip val="1"/>
        <c:noMultiLvlLbl val="0"/>
      </c:catAx>
      <c:valAx>
        <c:axId val="237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6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21294"/>
        <c:axId val="66432503"/>
      </c:barChart>
      <c:catAx>
        <c:axId val="30921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32503"/>
        <c:crosses val="autoZero"/>
        <c:auto val="0"/>
        <c:lblOffset val="0"/>
        <c:tickLblSkip val="1"/>
        <c:noMultiLvlLbl val="0"/>
      </c:catAx>
      <c:valAx>
        <c:axId val="66432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21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16172"/>
        <c:axId val="19912733"/>
      </c:barChart>
      <c:catAx>
        <c:axId val="58316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12733"/>
        <c:crosses val="autoZero"/>
        <c:auto val="0"/>
        <c:lblOffset val="0"/>
        <c:tickLblSkip val="1"/>
        <c:noMultiLvlLbl val="0"/>
      </c:catAx>
      <c:valAx>
        <c:axId val="19912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6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47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72</v>
      </c>
      <c r="C3" s="43">
        <v>74981944.33</v>
      </c>
      <c r="D3" s="95">
        <v>11934</v>
      </c>
      <c r="E3" s="43">
        <v>6283.05</v>
      </c>
      <c r="F3" s="40">
        <v>1000</v>
      </c>
      <c r="G3" s="42" t="s">
        <v>73</v>
      </c>
      <c r="H3" s="44" t="s">
        <v>74</v>
      </c>
    </row>
    <row r="4" spans="1:8" ht="14.25">
      <c r="A4" s="41">
        <v>2</v>
      </c>
      <c r="B4" s="42" t="s">
        <v>85</v>
      </c>
      <c r="C4" s="43">
        <v>23634256.48</v>
      </c>
      <c r="D4" s="95">
        <v>44455</v>
      </c>
      <c r="E4" s="43">
        <v>531.6445</v>
      </c>
      <c r="F4" s="40">
        <v>100</v>
      </c>
      <c r="G4" s="42" t="s">
        <v>54</v>
      </c>
      <c r="H4" s="44" t="s">
        <v>26</v>
      </c>
    </row>
    <row r="5" spans="1:8" ht="14.25" customHeight="1">
      <c r="A5" s="41">
        <v>3</v>
      </c>
      <c r="B5" s="42" t="s">
        <v>75</v>
      </c>
      <c r="C5" s="43">
        <v>10959199.33</v>
      </c>
      <c r="D5" s="95">
        <v>6900917</v>
      </c>
      <c r="E5" s="43">
        <v>1.59</v>
      </c>
      <c r="F5" s="40">
        <v>1</v>
      </c>
      <c r="G5" s="42" t="s">
        <v>73</v>
      </c>
      <c r="H5" s="44" t="s">
        <v>74</v>
      </c>
    </row>
    <row r="6" spans="1:8" ht="14.25">
      <c r="A6" s="41">
        <v>4</v>
      </c>
      <c r="B6" s="42" t="s">
        <v>79</v>
      </c>
      <c r="C6" s="43">
        <v>8870245.41</v>
      </c>
      <c r="D6" s="95">
        <v>8445</v>
      </c>
      <c r="E6" s="43">
        <v>1050.3547</v>
      </c>
      <c r="F6" s="40">
        <v>1000</v>
      </c>
      <c r="G6" s="42" t="s">
        <v>80</v>
      </c>
      <c r="H6" s="44" t="s">
        <v>81</v>
      </c>
    </row>
    <row r="7" spans="1:8" ht="14.25" customHeight="1">
      <c r="A7" s="41">
        <v>5</v>
      </c>
      <c r="B7" s="42" t="s">
        <v>82</v>
      </c>
      <c r="C7" s="43">
        <v>6467734.83</v>
      </c>
      <c r="D7" s="95">
        <v>1085</v>
      </c>
      <c r="E7" s="43">
        <v>5961.0459</v>
      </c>
      <c r="F7" s="40">
        <v>1000</v>
      </c>
      <c r="G7" s="42" t="s">
        <v>80</v>
      </c>
      <c r="H7" s="44" t="s">
        <v>81</v>
      </c>
    </row>
    <row r="8" spans="1:8" ht="14.25" customHeight="1">
      <c r="A8" s="41">
        <v>6</v>
      </c>
      <c r="B8" s="42" t="s">
        <v>58</v>
      </c>
      <c r="C8" s="43">
        <v>5838188.37</v>
      </c>
      <c r="D8" s="95">
        <v>1256</v>
      </c>
      <c r="E8" s="43">
        <v>4648.24</v>
      </c>
      <c r="F8" s="40">
        <v>1000</v>
      </c>
      <c r="G8" s="42" t="s">
        <v>71</v>
      </c>
      <c r="H8" s="44" t="s">
        <v>66</v>
      </c>
    </row>
    <row r="9" spans="1:8" ht="14.25">
      <c r="A9" s="41">
        <v>7</v>
      </c>
      <c r="B9" s="42" t="s">
        <v>59</v>
      </c>
      <c r="C9" s="43">
        <v>4510997.12</v>
      </c>
      <c r="D9" s="95">
        <v>675</v>
      </c>
      <c r="E9" s="43">
        <v>6682.96</v>
      </c>
      <c r="F9" s="40">
        <v>1000</v>
      </c>
      <c r="G9" s="42" t="s">
        <v>71</v>
      </c>
      <c r="H9" s="44" t="s">
        <v>66</v>
      </c>
    </row>
    <row r="10" spans="1:8" ht="14.25">
      <c r="A10" s="41">
        <v>8</v>
      </c>
      <c r="B10" s="42" t="s">
        <v>60</v>
      </c>
      <c r="C10" s="43">
        <v>4410148.919</v>
      </c>
      <c r="D10" s="95">
        <v>14703</v>
      </c>
      <c r="E10" s="43">
        <v>299.9489</v>
      </c>
      <c r="F10" s="40">
        <v>100</v>
      </c>
      <c r="G10" s="42" t="s">
        <v>54</v>
      </c>
      <c r="H10" s="44" t="s">
        <v>26</v>
      </c>
    </row>
    <row r="11" spans="1:8" ht="14.25">
      <c r="A11" s="41">
        <v>9</v>
      </c>
      <c r="B11" s="42" t="s">
        <v>53</v>
      </c>
      <c r="C11" s="43">
        <v>2732440.01</v>
      </c>
      <c r="D11" s="95">
        <v>2566</v>
      </c>
      <c r="E11" s="43">
        <v>1064.8636</v>
      </c>
      <c r="F11" s="40">
        <v>1000</v>
      </c>
      <c r="G11" s="42" t="s">
        <v>55</v>
      </c>
      <c r="H11" s="44" t="s">
        <v>65</v>
      </c>
    </row>
    <row r="12" spans="1:8" ht="14.25">
      <c r="A12" s="41">
        <v>10</v>
      </c>
      <c r="B12" s="42" t="s">
        <v>67</v>
      </c>
      <c r="C12" s="43">
        <v>1811302.76</v>
      </c>
      <c r="D12" s="95">
        <v>1029</v>
      </c>
      <c r="E12" s="43">
        <v>1760.2554</v>
      </c>
      <c r="F12" s="40">
        <v>1000</v>
      </c>
      <c r="G12" s="42" t="s">
        <v>76</v>
      </c>
      <c r="H12" s="44" t="s">
        <v>68</v>
      </c>
    </row>
    <row r="13" spans="1:8" ht="14.25">
      <c r="A13" s="41">
        <v>11</v>
      </c>
      <c r="B13" s="42" t="s">
        <v>86</v>
      </c>
      <c r="C13" s="43">
        <v>1712078.27</v>
      </c>
      <c r="D13" s="95">
        <v>366</v>
      </c>
      <c r="E13" s="43">
        <v>4677.8095</v>
      </c>
      <c r="F13" s="40">
        <v>1000</v>
      </c>
      <c r="G13" s="42" t="s">
        <v>80</v>
      </c>
      <c r="H13" s="44" t="s">
        <v>81</v>
      </c>
    </row>
    <row r="14" spans="1:8" ht="14.25">
      <c r="A14" s="41">
        <v>12</v>
      </c>
      <c r="B14" s="42" t="s">
        <v>83</v>
      </c>
      <c r="C14" s="43">
        <v>1681495.68</v>
      </c>
      <c r="D14" s="95">
        <v>529</v>
      </c>
      <c r="E14" s="43">
        <v>3178.6308</v>
      </c>
      <c r="F14" s="40">
        <v>1000</v>
      </c>
      <c r="G14" s="42" t="s">
        <v>80</v>
      </c>
      <c r="H14" s="44" t="s">
        <v>81</v>
      </c>
    </row>
    <row r="15" spans="1:8" ht="14.25">
      <c r="A15" s="41">
        <v>13</v>
      </c>
      <c r="B15" s="42" t="s">
        <v>84</v>
      </c>
      <c r="C15" s="43">
        <v>1465663.26</v>
      </c>
      <c r="D15" s="95">
        <v>3125</v>
      </c>
      <c r="E15" s="43">
        <v>469.0122</v>
      </c>
      <c r="F15" s="40">
        <v>1000</v>
      </c>
      <c r="G15" s="42" t="s">
        <v>54</v>
      </c>
      <c r="H15" s="44" t="s">
        <v>26</v>
      </c>
    </row>
    <row r="16" spans="1:8" ht="14.25">
      <c r="A16" s="41">
        <v>14</v>
      </c>
      <c r="B16" s="42" t="s">
        <v>21</v>
      </c>
      <c r="C16" s="43">
        <v>1020957.8101</v>
      </c>
      <c r="D16" s="95">
        <v>953</v>
      </c>
      <c r="E16" s="43">
        <v>1071.3093</v>
      </c>
      <c r="F16" s="40">
        <v>1000</v>
      </c>
      <c r="G16" s="42" t="s">
        <v>77</v>
      </c>
      <c r="H16" s="44" t="s">
        <v>27</v>
      </c>
    </row>
    <row r="17" spans="1:8" ht="14.25">
      <c r="A17" s="41">
        <v>15</v>
      </c>
      <c r="B17" s="42" t="s">
        <v>62</v>
      </c>
      <c r="C17" s="43">
        <v>774778.28</v>
      </c>
      <c r="D17" s="95">
        <v>7881</v>
      </c>
      <c r="E17" s="43">
        <v>98.3096</v>
      </c>
      <c r="F17" s="40">
        <v>100</v>
      </c>
      <c r="G17" s="42" t="s">
        <v>78</v>
      </c>
      <c r="H17" s="44" t="s">
        <v>46</v>
      </c>
    </row>
    <row r="18" spans="1:8" ht="15.75" customHeight="1" thickBot="1">
      <c r="A18" s="98" t="s">
        <v>23</v>
      </c>
      <c r="B18" s="99"/>
      <c r="C18" s="58">
        <f>SUM(C3:C17)</f>
        <v>150871430.85909998</v>
      </c>
      <c r="D18" s="59">
        <f>SUM(D3:D17)</f>
        <v>6999919</v>
      </c>
      <c r="E18" s="57" t="s">
        <v>24</v>
      </c>
      <c r="F18" s="57" t="s">
        <v>24</v>
      </c>
      <c r="G18" s="57" t="s">
        <v>24</v>
      </c>
      <c r="H18" s="60" t="s">
        <v>24</v>
      </c>
    </row>
    <row r="19" spans="1:8" ht="15" customHeight="1" thickBot="1">
      <c r="A19" s="96" t="s">
        <v>39</v>
      </c>
      <c r="B19" s="96"/>
      <c r="C19" s="96"/>
      <c r="D19" s="96"/>
      <c r="E19" s="96"/>
      <c r="F19" s="96"/>
      <c r="G19" s="96"/>
      <c r="H19" s="96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61">
        <v>1</v>
      </c>
      <c r="B4" s="47" t="s">
        <v>63</v>
      </c>
      <c r="C4" s="48">
        <v>40555</v>
      </c>
      <c r="D4" s="48">
        <v>40626</v>
      </c>
      <c r="E4" s="71">
        <v>0.0012184613103787267</v>
      </c>
      <c r="F4" s="71">
        <v>0.0001203241347065287</v>
      </c>
      <c r="G4" s="71">
        <v>-0.01083414196525223</v>
      </c>
      <c r="H4" s="71">
        <v>-0.027919717879055672</v>
      </c>
      <c r="I4" s="71">
        <v>-0.47316315659883845</v>
      </c>
      <c r="J4" s="71">
        <v>0.19649095610096268</v>
      </c>
      <c r="K4" s="72">
        <v>-0.7838910000000001</v>
      </c>
      <c r="L4" s="72">
        <v>-0.11514358250956869</v>
      </c>
    </row>
    <row r="5" spans="1:12" s="10" customFormat="1" ht="14.25">
      <c r="A5" s="80">
        <v>2</v>
      </c>
      <c r="B5" s="47" t="s">
        <v>61</v>
      </c>
      <c r="C5" s="48">
        <v>41848</v>
      </c>
      <c r="D5" s="48">
        <v>42032</v>
      </c>
      <c r="E5" s="71">
        <v>-0.012644388458430411</v>
      </c>
      <c r="F5" s="71">
        <v>-0.00442032497377165</v>
      </c>
      <c r="G5" s="71">
        <v>-0.013889181946701412</v>
      </c>
      <c r="H5" s="71">
        <v>-0.058213346499138896</v>
      </c>
      <c r="I5" s="71">
        <v>0.1464852134875556</v>
      </c>
      <c r="J5" s="71">
        <v>0.041820157717279205</v>
      </c>
      <c r="K5" s="72">
        <v>0.8693899999999992</v>
      </c>
      <c r="L5" s="72">
        <v>0.07481441286359036</v>
      </c>
    </row>
    <row r="6" spans="1:12" s="10" customFormat="1" ht="14.25" customHeight="1" thickBot="1">
      <c r="A6" s="75"/>
      <c r="B6" s="79" t="s">
        <v>50</v>
      </c>
      <c r="C6" s="78" t="s">
        <v>24</v>
      </c>
      <c r="D6" s="78" t="s">
        <v>24</v>
      </c>
      <c r="E6" s="76">
        <f aca="true" t="shared" si="0" ref="E6:J6">AVERAGE(E4:E5)</f>
        <v>-0.005712963574025842</v>
      </c>
      <c r="F6" s="76">
        <f>AVERAGE(F4:F5)</f>
        <v>-0.0021500004195325606</v>
      </c>
      <c r="G6" s="76">
        <f t="shared" si="0"/>
        <v>-0.012361661955976821</v>
      </c>
      <c r="H6" s="76">
        <f>AVERAGE(H4:H5)</f>
        <v>-0.043066532189097284</v>
      </c>
      <c r="I6" s="76" t="s">
        <v>52</v>
      </c>
      <c r="J6" s="76">
        <f t="shared" si="0"/>
        <v>0.11915555690912094</v>
      </c>
      <c r="K6" s="78" t="s">
        <v>24</v>
      </c>
      <c r="L6" s="76">
        <f>AVERAGE(L4:L5)</f>
        <v>-0.020164584822989162</v>
      </c>
    </row>
    <row r="7" spans="1:12" s="9" customFormat="1" ht="14.25">
      <c r="A7" s="100" t="s">
        <v>42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s="9" customFormat="1" ht="14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11</v>
      </c>
      <c r="C2" s="112" t="s">
        <v>28</v>
      </c>
      <c r="D2" s="113"/>
      <c r="E2" s="114" t="s">
        <v>45</v>
      </c>
      <c r="F2" s="113"/>
      <c r="G2" s="117" t="s">
        <v>44</v>
      </c>
    </row>
    <row r="3" spans="1:7" s="11" customFormat="1" ht="15.75" thickBot="1">
      <c r="A3" s="102"/>
      <c r="B3" s="116"/>
      <c r="C3" s="29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>
      <c r="A4" s="62">
        <v>1</v>
      </c>
      <c r="B4" s="49" t="s">
        <v>63</v>
      </c>
      <c r="C4" s="30">
        <v>4.438219999999739</v>
      </c>
      <c r="D4" s="68">
        <v>0.0012157848485471762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61</v>
      </c>
      <c r="C5" s="30">
        <v>-41.53874409999978</v>
      </c>
      <c r="D5" s="68">
        <v>-0.012644803795814586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23</v>
      </c>
      <c r="C6" s="54">
        <v>-37.100524100000044</v>
      </c>
      <c r="D6" s="67">
        <v>-0.005349332716082087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C13" sqref="C1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61</v>
      </c>
      <c r="C2" s="71">
        <v>-0.012644388458430411</v>
      </c>
      <c r="D2" s="21"/>
    </row>
    <row r="3" spans="1:4" ht="14.25">
      <c r="A3" s="21"/>
      <c r="B3" s="47" t="s">
        <v>63</v>
      </c>
      <c r="C3" s="71">
        <v>0.0012184613103787267</v>
      </c>
      <c r="D3" s="21"/>
    </row>
    <row r="4" spans="2:3" ht="14.25">
      <c r="B4" s="47" t="s">
        <v>20</v>
      </c>
      <c r="C4" s="71">
        <v>0.2567247762313136</v>
      </c>
    </row>
    <row r="5" spans="2:3" ht="14.25">
      <c r="B5" s="47" t="s">
        <v>25</v>
      </c>
      <c r="C5" s="71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61">
        <v>1</v>
      </c>
      <c r="B4" s="47" t="s">
        <v>85</v>
      </c>
      <c r="C4" s="48">
        <v>38118</v>
      </c>
      <c r="D4" s="48">
        <v>38182</v>
      </c>
      <c r="E4" s="71">
        <v>0.003417865533632769</v>
      </c>
      <c r="F4" s="71">
        <v>0.011678812393056237</v>
      </c>
      <c r="G4" s="71">
        <v>0.03347389812347523</v>
      </c>
      <c r="H4" s="71">
        <v>0.08295833913028816</v>
      </c>
      <c r="I4" s="71">
        <v>-0.08531635839109031</v>
      </c>
      <c r="J4" s="71">
        <v>0.0936772601440039</v>
      </c>
      <c r="K4" s="71">
        <v>4.316445000000003</v>
      </c>
      <c r="L4" s="72">
        <v>0.09082495645454247</v>
      </c>
    </row>
    <row r="5" spans="1:12" s="9" customFormat="1" ht="14.25" collapsed="1">
      <c r="A5" s="62">
        <v>2</v>
      </c>
      <c r="B5" s="47" t="s">
        <v>59</v>
      </c>
      <c r="C5" s="48">
        <v>38828</v>
      </c>
      <c r="D5" s="48">
        <v>39028</v>
      </c>
      <c r="E5" s="71">
        <v>0.0016396833342833261</v>
      </c>
      <c r="F5" s="71">
        <v>0.009083771214593916</v>
      </c>
      <c r="G5" s="71">
        <v>0.029264047928907244</v>
      </c>
      <c r="H5" s="71">
        <v>0.05067910153271704</v>
      </c>
      <c r="I5" s="71">
        <v>0.09563366958323782</v>
      </c>
      <c r="J5" s="71">
        <v>0.07313516959426791</v>
      </c>
      <c r="K5" s="71">
        <v>5.682960000000006</v>
      </c>
      <c r="L5" s="72">
        <v>0.11895022794040333</v>
      </c>
    </row>
    <row r="6" spans="1:12" s="9" customFormat="1" ht="14.25" collapsed="1">
      <c r="A6" s="62">
        <v>3</v>
      </c>
      <c r="B6" s="47" t="s">
        <v>83</v>
      </c>
      <c r="C6" s="48">
        <v>38919</v>
      </c>
      <c r="D6" s="48">
        <v>39092</v>
      </c>
      <c r="E6" s="71">
        <v>0.001036487561833166</v>
      </c>
      <c r="F6" s="71">
        <v>0.006014093112530539</v>
      </c>
      <c r="G6" s="71">
        <v>0.018599988803391643</v>
      </c>
      <c r="H6" s="71">
        <v>0.04431638793694481</v>
      </c>
      <c r="I6" s="71">
        <v>0.14625293488718438</v>
      </c>
      <c r="J6" s="71">
        <v>0.16771152066703987</v>
      </c>
      <c r="K6" s="71">
        <v>2.1786308000000014</v>
      </c>
      <c r="L6" s="72">
        <v>0.07158705383203867</v>
      </c>
    </row>
    <row r="7" spans="1:12" s="9" customFormat="1" ht="14.25" collapsed="1">
      <c r="A7" s="62">
        <v>4</v>
      </c>
      <c r="B7" s="47" t="s">
        <v>79</v>
      </c>
      <c r="C7" s="48">
        <v>38919</v>
      </c>
      <c r="D7" s="48">
        <v>39092</v>
      </c>
      <c r="E7" s="71">
        <v>-0.005566097203102305</v>
      </c>
      <c r="F7" s="71">
        <v>-0.010384066496314293</v>
      </c>
      <c r="G7" s="71">
        <v>-0.014296322774441705</v>
      </c>
      <c r="H7" s="71">
        <v>-0.006701742526819765</v>
      </c>
      <c r="I7" s="71">
        <v>-0.013542400488067763</v>
      </c>
      <c r="J7" s="71">
        <v>-0.008297932083607518</v>
      </c>
      <c r="K7" s="71">
        <v>0.05035469999999931</v>
      </c>
      <c r="L7" s="72">
        <v>0.0029415315284411214</v>
      </c>
    </row>
    <row r="8" spans="1:12" s="9" customFormat="1" ht="14.25">
      <c r="A8" s="62">
        <v>5</v>
      </c>
      <c r="B8" s="47" t="s">
        <v>72</v>
      </c>
      <c r="C8" s="48">
        <v>39413</v>
      </c>
      <c r="D8" s="48">
        <v>39589</v>
      </c>
      <c r="E8" s="71">
        <v>0.0031388752736121184</v>
      </c>
      <c r="F8" s="71">
        <v>0.013172916908550825</v>
      </c>
      <c r="G8" s="71">
        <v>0.04666910993019835</v>
      </c>
      <c r="H8" s="71">
        <v>0.09716168643392797</v>
      </c>
      <c r="I8" s="71">
        <v>0.1868404002319637</v>
      </c>
      <c r="J8" s="71">
        <v>0.142077863533415</v>
      </c>
      <c r="K8" s="71">
        <v>5.28305</v>
      </c>
      <c r="L8" s="72">
        <v>0.12706613456307037</v>
      </c>
    </row>
    <row r="9" spans="1:12" s="9" customFormat="1" ht="14.25">
      <c r="A9" s="62">
        <v>6</v>
      </c>
      <c r="B9" s="47" t="s">
        <v>21</v>
      </c>
      <c r="C9" s="48">
        <v>39429</v>
      </c>
      <c r="D9" s="48">
        <v>39618</v>
      </c>
      <c r="E9" s="71">
        <v>-0.0006278088733372433</v>
      </c>
      <c r="F9" s="71">
        <v>0.0032455127323895994</v>
      </c>
      <c r="G9" s="71">
        <v>0.009319994810711885</v>
      </c>
      <c r="H9" s="71">
        <v>-0.02159763600021658</v>
      </c>
      <c r="I9" s="71">
        <v>-0.016473670541093055</v>
      </c>
      <c r="J9" s="71">
        <v>-0.014241251616577522</v>
      </c>
      <c r="K9" s="71">
        <v>0.07130930000000069</v>
      </c>
      <c r="L9" s="72">
        <v>0.004516669637341986</v>
      </c>
    </row>
    <row r="10" spans="1:12" s="9" customFormat="1" ht="14.25">
      <c r="A10" s="62">
        <v>7</v>
      </c>
      <c r="B10" s="47" t="s">
        <v>62</v>
      </c>
      <c r="C10" s="48">
        <v>39560</v>
      </c>
      <c r="D10" s="48">
        <v>39770</v>
      </c>
      <c r="E10" s="71">
        <v>-0.0004117941923805768</v>
      </c>
      <c r="F10" s="71">
        <v>0.00013428772569246128</v>
      </c>
      <c r="G10" s="71">
        <v>-0.019715456071986104</v>
      </c>
      <c r="H10" s="71">
        <v>-0.04129629828279069</v>
      </c>
      <c r="I10" s="71">
        <v>-0.048154054245080236</v>
      </c>
      <c r="J10" s="71">
        <v>0.0821486754237879</v>
      </c>
      <c r="K10" s="71">
        <v>-0.016904000000001362</v>
      </c>
      <c r="L10" s="72">
        <v>-0.001145962329123118</v>
      </c>
    </row>
    <row r="11" spans="1:12" s="9" customFormat="1" ht="14.25">
      <c r="A11" s="62">
        <v>8</v>
      </c>
      <c r="B11" s="47" t="s">
        <v>84</v>
      </c>
      <c r="C11" s="48">
        <v>39884</v>
      </c>
      <c r="D11" s="48">
        <v>40001</v>
      </c>
      <c r="E11" s="71">
        <v>-0.05778140816028432</v>
      </c>
      <c r="F11" s="71">
        <v>-0.060253985301073176</v>
      </c>
      <c r="G11" s="71">
        <v>-0.06625829968267549</v>
      </c>
      <c r="H11" s="71">
        <v>-0.09544905061264952</v>
      </c>
      <c r="I11" s="71">
        <v>-0.4524787881908008</v>
      </c>
      <c r="J11" s="71">
        <v>-0.057722725750402604</v>
      </c>
      <c r="K11" s="71">
        <v>-0.5309878000000003</v>
      </c>
      <c r="L11" s="72">
        <v>-0.05179577047114481</v>
      </c>
    </row>
    <row r="12" spans="1:12" s="9" customFormat="1" ht="14.25">
      <c r="A12" s="62">
        <v>9</v>
      </c>
      <c r="B12" s="47" t="s">
        <v>75</v>
      </c>
      <c r="C12" s="48">
        <v>40253</v>
      </c>
      <c r="D12" s="48">
        <v>40366</v>
      </c>
      <c r="E12" s="71">
        <v>0.032467532467532534</v>
      </c>
      <c r="F12" s="71">
        <v>0.10416666666666674</v>
      </c>
      <c r="G12" s="71">
        <v>0.1276595744680853</v>
      </c>
      <c r="H12" s="71">
        <v>0.1521739130434785</v>
      </c>
      <c r="I12" s="71">
        <v>-0.059171597633136064</v>
      </c>
      <c r="J12" s="71">
        <v>0.19548872180451138</v>
      </c>
      <c r="K12" s="71">
        <v>0.59</v>
      </c>
      <c r="L12" s="72">
        <v>0.035657849273860176</v>
      </c>
    </row>
    <row r="13" spans="1:12" s="9" customFormat="1" ht="14.25">
      <c r="A13" s="62">
        <v>10</v>
      </c>
      <c r="B13" s="47" t="s">
        <v>53</v>
      </c>
      <c r="C13" s="48">
        <v>40114</v>
      </c>
      <c r="D13" s="48">
        <v>40401</v>
      </c>
      <c r="E13" s="71">
        <v>0</v>
      </c>
      <c r="F13" s="71">
        <v>0.001362968446349866</v>
      </c>
      <c r="G13" s="71">
        <v>-0.02172247222277557</v>
      </c>
      <c r="H13" s="71">
        <v>-0.06394513189559747</v>
      </c>
      <c r="I13" s="71">
        <v>-0.16761906369929014</v>
      </c>
      <c r="J13" s="71">
        <v>0.10806725300124298</v>
      </c>
      <c r="K13" s="71">
        <v>0.0648635999999998</v>
      </c>
      <c r="L13" s="72">
        <v>0.004794411399339893</v>
      </c>
    </row>
    <row r="14" spans="1:12" s="9" customFormat="1" ht="14.25" collapsed="1">
      <c r="A14" s="62">
        <v>11</v>
      </c>
      <c r="B14" s="47" t="s">
        <v>58</v>
      </c>
      <c r="C14" s="48">
        <v>40226</v>
      </c>
      <c r="D14" s="48">
        <v>40430</v>
      </c>
      <c r="E14" s="71">
        <v>0.0016096466750128435</v>
      </c>
      <c r="F14" s="71">
        <v>0.0067161479934940704</v>
      </c>
      <c r="G14" s="71">
        <v>0.02233268084544826</v>
      </c>
      <c r="H14" s="71">
        <v>0.040279661434204694</v>
      </c>
      <c r="I14" s="71">
        <v>0.07603877058269282</v>
      </c>
      <c r="J14" s="71">
        <v>0.05991107057348066</v>
      </c>
      <c r="K14" s="71">
        <v>3.6482399999999995</v>
      </c>
      <c r="L14" s="72">
        <v>0.1248458162991628</v>
      </c>
    </row>
    <row r="15" spans="1:12" s="9" customFormat="1" ht="14.25" collapsed="1">
      <c r="A15" s="62">
        <v>12</v>
      </c>
      <c r="B15" s="47" t="s">
        <v>86</v>
      </c>
      <c r="C15" s="48">
        <v>40427</v>
      </c>
      <c r="D15" s="48">
        <v>40543</v>
      </c>
      <c r="E15" s="71">
        <v>0.004013060685681635</v>
      </c>
      <c r="F15" s="71">
        <v>0.020656613960555514</v>
      </c>
      <c r="G15" s="71">
        <v>0.05708531586331178</v>
      </c>
      <c r="H15" s="71">
        <v>0.09177516497784244</v>
      </c>
      <c r="I15" s="71">
        <v>0.283791464475452</v>
      </c>
      <c r="J15" s="71">
        <v>0.27842622547596063</v>
      </c>
      <c r="K15" s="71">
        <v>3.6778094999999906</v>
      </c>
      <c r="L15" s="72">
        <v>0.12862465284976543</v>
      </c>
    </row>
    <row r="16" spans="1:12" s="9" customFormat="1" ht="14.25">
      <c r="A16" s="62">
        <v>13</v>
      </c>
      <c r="B16" s="47" t="s">
        <v>67</v>
      </c>
      <c r="C16" s="48">
        <v>40444</v>
      </c>
      <c r="D16" s="48">
        <v>40638</v>
      </c>
      <c r="E16" s="71">
        <v>0.001088184209898424</v>
      </c>
      <c r="F16" s="71">
        <v>0.006118887364243486</v>
      </c>
      <c r="G16" s="71">
        <v>0.023224940511881398</v>
      </c>
      <c r="H16" s="71">
        <v>0.06908402510039413</v>
      </c>
      <c r="I16" s="71">
        <v>0.060708558977385474</v>
      </c>
      <c r="J16" s="71">
        <v>0.05635768746683323</v>
      </c>
      <c r="K16" s="71">
        <v>0.760255400000001</v>
      </c>
      <c r="L16" s="72">
        <v>0.0463118340809443</v>
      </c>
    </row>
    <row r="17" spans="1:12" s="9" customFormat="1" ht="14.25">
      <c r="A17" s="62">
        <v>14</v>
      </c>
      <c r="B17" s="47" t="s">
        <v>82</v>
      </c>
      <c r="C17" s="48">
        <v>40427</v>
      </c>
      <c r="D17" s="48">
        <v>40708</v>
      </c>
      <c r="E17" s="71">
        <v>0.0028302103429036496</v>
      </c>
      <c r="F17" s="71">
        <v>0.016850261226667662</v>
      </c>
      <c r="G17" s="71">
        <v>0.049662087479905415</v>
      </c>
      <c r="H17" s="71">
        <v>0.10052216891698262</v>
      </c>
      <c r="I17" s="71">
        <v>0.5192690692477844</v>
      </c>
      <c r="J17" s="71">
        <v>0.4756769173230233</v>
      </c>
      <c r="K17" s="71">
        <v>4.9610459000000136</v>
      </c>
      <c r="L17" s="72">
        <v>0.15622237045813137</v>
      </c>
    </row>
    <row r="18" spans="1:12" s="9" customFormat="1" ht="14.25">
      <c r="A18" s="62">
        <v>15</v>
      </c>
      <c r="B18" s="47" t="s">
        <v>60</v>
      </c>
      <c r="C18" s="48">
        <v>41026</v>
      </c>
      <c r="D18" s="48">
        <v>41242</v>
      </c>
      <c r="E18" s="71">
        <v>-0.0024955162848738777</v>
      </c>
      <c r="F18" s="71">
        <v>0.003025305289318103</v>
      </c>
      <c r="G18" s="71">
        <v>0.04746524354747517</v>
      </c>
      <c r="H18" s="71">
        <v>0.06333599094450593</v>
      </c>
      <c r="I18" s="71">
        <v>0.010767178303084268</v>
      </c>
      <c r="J18" s="71">
        <v>0.09722282173310304</v>
      </c>
      <c r="K18" s="71">
        <v>1.9994889999999996</v>
      </c>
      <c r="L18" s="72">
        <v>0.10668966587398909</v>
      </c>
    </row>
    <row r="19" spans="1:12" ht="15.75" thickBot="1">
      <c r="A19" s="75"/>
      <c r="B19" s="79" t="s">
        <v>50</v>
      </c>
      <c r="C19" s="77" t="s">
        <v>24</v>
      </c>
      <c r="D19" s="77" t="s">
        <v>24</v>
      </c>
      <c r="E19" s="76">
        <f aca="true" t="shared" si="0" ref="E19:J19">AVERAGE(E4:E18)</f>
        <v>-0.001042738575305857</v>
      </c>
      <c r="F19" s="76">
        <f t="shared" si="0"/>
        <v>0.008772546215781437</v>
      </c>
      <c r="G19" s="76">
        <f t="shared" si="0"/>
        <v>0.022850955437394186</v>
      </c>
      <c r="H19" s="76">
        <f t="shared" si="0"/>
        <v>0.03755310534221415</v>
      </c>
      <c r="I19" s="76">
        <f t="shared" si="0"/>
        <v>0.03576974087334843</v>
      </c>
      <c r="J19" s="76">
        <f t="shared" si="0"/>
        <v>0.11664261848600548</v>
      </c>
      <c r="K19" s="77" t="s">
        <v>24</v>
      </c>
      <c r="L19" s="76">
        <f>AVERAGE(L4:L18)</f>
        <v>0.06440609609271754</v>
      </c>
    </row>
    <row r="20" spans="1:12" s="9" customFormat="1" ht="14.25">
      <c r="A20" s="100" t="s">
        <v>42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36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22</v>
      </c>
      <c r="B2" s="115" t="s">
        <v>11</v>
      </c>
      <c r="C2" s="112" t="s">
        <v>28</v>
      </c>
      <c r="D2" s="113"/>
      <c r="E2" s="114" t="s">
        <v>29</v>
      </c>
      <c r="F2" s="113"/>
      <c r="G2" s="117" t="s">
        <v>44</v>
      </c>
    </row>
    <row r="3" spans="1:7" ht="15.75" thickBot="1">
      <c r="A3" s="102"/>
      <c r="B3" s="116"/>
      <c r="C3" s="51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>
      <c r="A4" s="87">
        <v>1</v>
      </c>
      <c r="B4" s="81" t="s">
        <v>67</v>
      </c>
      <c r="C4" s="30">
        <v>151.42794999999995</v>
      </c>
      <c r="D4" s="68">
        <v>0.09122853668705289</v>
      </c>
      <c r="E4" s="31">
        <v>85</v>
      </c>
      <c r="F4" s="68">
        <v>0.09004237288135593</v>
      </c>
      <c r="G4" s="50">
        <v>149.50916255296616</v>
      </c>
    </row>
    <row r="5" spans="1:7" ht="14.25">
      <c r="A5" s="88">
        <v>2</v>
      </c>
      <c r="B5" s="81" t="s">
        <v>72</v>
      </c>
      <c r="C5" s="30">
        <v>234.65545000000296</v>
      </c>
      <c r="D5" s="68">
        <v>0.003139317204891819</v>
      </c>
      <c r="E5" s="31">
        <v>0</v>
      </c>
      <c r="F5" s="68">
        <v>0</v>
      </c>
      <c r="G5" s="50">
        <v>0</v>
      </c>
    </row>
    <row r="6" spans="1:7" ht="14.25">
      <c r="A6" s="88">
        <v>3</v>
      </c>
      <c r="B6" s="81" t="s">
        <v>82</v>
      </c>
      <c r="C6" s="30">
        <v>18.253429999999703</v>
      </c>
      <c r="D6" s="68">
        <v>0.0028302167054857622</v>
      </c>
      <c r="E6" s="31">
        <v>0</v>
      </c>
      <c r="F6" s="68">
        <v>0</v>
      </c>
      <c r="G6" s="50">
        <v>0</v>
      </c>
    </row>
    <row r="7" spans="1:7" ht="14.25">
      <c r="A7" s="88">
        <v>4</v>
      </c>
      <c r="B7" s="81" t="s">
        <v>58</v>
      </c>
      <c r="C7" s="30">
        <v>9.375209999999962</v>
      </c>
      <c r="D7" s="68">
        <v>0.0016084252046946659</v>
      </c>
      <c r="E7" s="31">
        <v>0</v>
      </c>
      <c r="F7" s="68">
        <v>0</v>
      </c>
      <c r="G7" s="50">
        <v>0</v>
      </c>
    </row>
    <row r="8" spans="1:7" ht="14.25">
      <c r="A8" s="88">
        <v>5</v>
      </c>
      <c r="B8" s="81" t="s">
        <v>59</v>
      </c>
      <c r="C8" s="30">
        <v>7.381200000000186</v>
      </c>
      <c r="D8" s="68">
        <v>0.001638949708659922</v>
      </c>
      <c r="E8" s="31">
        <v>0</v>
      </c>
      <c r="F8" s="68">
        <v>0</v>
      </c>
      <c r="G8" s="50">
        <v>0</v>
      </c>
    </row>
    <row r="9" spans="1:7" ht="14.25">
      <c r="A9" s="88">
        <v>6</v>
      </c>
      <c r="B9" s="81" t="s">
        <v>86</v>
      </c>
      <c r="C9" s="30">
        <v>6.843209999999964</v>
      </c>
      <c r="D9" s="68">
        <v>0.004013059642346295</v>
      </c>
      <c r="E9" s="31">
        <v>0</v>
      </c>
      <c r="F9" s="68">
        <v>0</v>
      </c>
      <c r="G9" s="50">
        <v>0</v>
      </c>
    </row>
    <row r="10" spans="1:7" ht="14.25">
      <c r="A10" s="88">
        <v>7</v>
      </c>
      <c r="B10" s="81" t="s">
        <v>83</v>
      </c>
      <c r="C10" s="30">
        <v>1.7410400000000372</v>
      </c>
      <c r="D10" s="68">
        <v>0.001036484709457351</v>
      </c>
      <c r="E10" s="31">
        <v>0</v>
      </c>
      <c r="F10" s="68">
        <v>0</v>
      </c>
      <c r="G10" s="50">
        <v>0</v>
      </c>
    </row>
    <row r="11" spans="1:7" ht="14.25">
      <c r="A11" s="88">
        <v>8</v>
      </c>
      <c r="B11" s="81" t="s">
        <v>53</v>
      </c>
      <c r="C11" s="30">
        <v>0</v>
      </c>
      <c r="D11" s="68">
        <v>0</v>
      </c>
      <c r="E11" s="31">
        <v>0</v>
      </c>
      <c r="F11" s="68">
        <v>0</v>
      </c>
      <c r="G11" s="50">
        <v>0</v>
      </c>
    </row>
    <row r="12" spans="1:7" ht="14.25">
      <c r="A12" s="88">
        <v>9</v>
      </c>
      <c r="B12" s="81" t="s">
        <v>62</v>
      </c>
      <c r="C12" s="30">
        <v>-0.31848999999999067</v>
      </c>
      <c r="D12" s="68">
        <v>-0.00041090353143903656</v>
      </c>
      <c r="E12" s="31">
        <v>0</v>
      </c>
      <c r="F12" s="68">
        <v>0</v>
      </c>
      <c r="G12" s="50">
        <v>0</v>
      </c>
    </row>
    <row r="13" spans="1:7" ht="14.25">
      <c r="A13" s="88">
        <v>10</v>
      </c>
      <c r="B13" s="81" t="s">
        <v>21</v>
      </c>
      <c r="C13" s="30">
        <v>-0.6413099999999395</v>
      </c>
      <c r="D13" s="68">
        <v>-0.0006277511279934976</v>
      </c>
      <c r="E13" s="31">
        <v>0</v>
      </c>
      <c r="F13" s="68">
        <v>0</v>
      </c>
      <c r="G13" s="50">
        <v>0</v>
      </c>
    </row>
    <row r="14" spans="1:7" ht="14.25">
      <c r="A14" s="88">
        <v>11</v>
      </c>
      <c r="B14" s="81" t="s">
        <v>60</v>
      </c>
      <c r="C14" s="30">
        <v>-11.033189000000245</v>
      </c>
      <c r="D14" s="68">
        <v>-0.00249552918890991</v>
      </c>
      <c r="E14" s="31">
        <v>0</v>
      </c>
      <c r="F14" s="68">
        <v>0</v>
      </c>
      <c r="G14" s="50">
        <v>0</v>
      </c>
    </row>
    <row r="15" spans="1:7" ht="14.25">
      <c r="A15" s="88">
        <v>12</v>
      </c>
      <c r="B15" s="81" t="s">
        <v>79</v>
      </c>
      <c r="C15" s="30">
        <v>-49.64908999999985</v>
      </c>
      <c r="D15" s="68">
        <v>-0.0055661073121436415</v>
      </c>
      <c r="E15" s="31">
        <v>0</v>
      </c>
      <c r="F15" s="68">
        <v>0</v>
      </c>
      <c r="G15" s="50">
        <v>0</v>
      </c>
    </row>
    <row r="16" spans="1:7" ht="14.25">
      <c r="A16" s="88">
        <v>13</v>
      </c>
      <c r="B16" s="81" t="s">
        <v>84</v>
      </c>
      <c r="C16" s="30">
        <v>-89.88141999999993</v>
      </c>
      <c r="D16" s="68">
        <v>-0.05778131683109221</v>
      </c>
      <c r="E16" s="31">
        <v>0</v>
      </c>
      <c r="F16" s="68">
        <v>0</v>
      </c>
      <c r="G16" s="50">
        <v>0</v>
      </c>
    </row>
    <row r="17" spans="1:7" ht="14.25">
      <c r="A17" s="88">
        <v>14</v>
      </c>
      <c r="B17" s="81" t="s">
        <v>85</v>
      </c>
      <c r="C17" s="30">
        <v>67.78837999999897</v>
      </c>
      <c r="D17" s="68">
        <v>0.002876476004480237</v>
      </c>
      <c r="E17" s="31">
        <v>-24</v>
      </c>
      <c r="F17" s="68">
        <v>-0.0005395804761797702</v>
      </c>
      <c r="G17" s="50">
        <v>-12.812693866318368</v>
      </c>
    </row>
    <row r="18" spans="1:7" ht="14.25">
      <c r="A18" s="88">
        <v>15</v>
      </c>
      <c r="B18" s="81" t="s">
        <v>75</v>
      </c>
      <c r="C18" s="30">
        <v>-131.38149000000024</v>
      </c>
      <c r="D18" s="68">
        <v>-0.01184622267600952</v>
      </c>
      <c r="E18" s="31">
        <v>-315789</v>
      </c>
      <c r="F18" s="68">
        <v>-0.04375805249652681</v>
      </c>
      <c r="G18" s="50">
        <v>-501.39147909827636</v>
      </c>
    </row>
    <row r="19" spans="1:7" ht="15.75" thickBot="1">
      <c r="A19" s="63"/>
      <c r="B19" s="64" t="s">
        <v>23</v>
      </c>
      <c r="C19" s="54">
        <v>214.56088100000167</v>
      </c>
      <c r="D19" s="67">
        <v>0.0014241692465215227</v>
      </c>
      <c r="E19" s="55">
        <v>-315728</v>
      </c>
      <c r="F19" s="67">
        <v>-0.043157905240643786</v>
      </c>
      <c r="G19" s="56">
        <v>-364.6950104116286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84</v>
      </c>
      <c r="C2" s="71">
        <v>-0.05778140816028432</v>
      </c>
    </row>
    <row r="3" spans="1:5" ht="14.25">
      <c r="A3" s="14"/>
      <c r="B3" s="47" t="s">
        <v>79</v>
      </c>
      <c r="C3" s="71">
        <v>-0.005566097203102305</v>
      </c>
      <c r="D3" s="14"/>
      <c r="E3" s="14"/>
    </row>
    <row r="4" spans="1:5" ht="14.25">
      <c r="A4" s="14"/>
      <c r="B4" s="47" t="s">
        <v>60</v>
      </c>
      <c r="C4" s="71">
        <v>-0.0024955162848738777</v>
      </c>
      <c r="D4" s="14"/>
      <c r="E4" s="14"/>
    </row>
    <row r="5" spans="1:5" ht="14.25">
      <c r="A5" s="14"/>
      <c r="B5" s="47" t="s">
        <v>21</v>
      </c>
      <c r="C5" s="71">
        <v>-0.0006278088733372433</v>
      </c>
      <c r="D5" s="14"/>
      <c r="E5" s="14"/>
    </row>
    <row r="6" spans="1:5" ht="14.25">
      <c r="A6" s="14"/>
      <c r="B6" s="47" t="s">
        <v>62</v>
      </c>
      <c r="C6" s="71">
        <v>-0.0004117941923805768</v>
      </c>
      <c r="D6" s="14"/>
      <c r="E6" s="14"/>
    </row>
    <row r="7" spans="1:5" ht="14.25">
      <c r="A7" s="14"/>
      <c r="B7" s="47" t="s">
        <v>53</v>
      </c>
      <c r="C7" s="71">
        <v>0</v>
      </c>
      <c r="D7" s="14"/>
      <c r="E7" s="14"/>
    </row>
    <row r="8" spans="1:5" ht="14.25">
      <c r="A8" s="14"/>
      <c r="B8" s="47" t="s">
        <v>83</v>
      </c>
      <c r="C8" s="71">
        <v>0.001036487561833166</v>
      </c>
      <c r="D8" s="14"/>
      <c r="E8" s="14"/>
    </row>
    <row r="9" spans="1:5" ht="14.25">
      <c r="A9" s="14"/>
      <c r="B9" s="47" t="s">
        <v>67</v>
      </c>
      <c r="C9" s="71">
        <v>0.001088184209898424</v>
      </c>
      <c r="D9" s="14"/>
      <c r="E9" s="14"/>
    </row>
    <row r="10" spans="1:5" ht="14.25">
      <c r="A10" s="14"/>
      <c r="B10" s="47" t="s">
        <v>58</v>
      </c>
      <c r="C10" s="71">
        <v>0.0016096466750128435</v>
      </c>
      <c r="D10" s="14"/>
      <c r="E10" s="14"/>
    </row>
    <row r="11" spans="1:5" ht="14.25">
      <c r="A11" s="14"/>
      <c r="B11" s="47" t="s">
        <v>59</v>
      </c>
      <c r="C11" s="71">
        <v>0.0016396833342833261</v>
      </c>
      <c r="D11" s="14"/>
      <c r="E11" s="14"/>
    </row>
    <row r="12" spans="1:5" ht="14.25">
      <c r="A12" s="14"/>
      <c r="B12" s="47" t="s">
        <v>82</v>
      </c>
      <c r="C12" s="71">
        <v>0.0028302103429036496</v>
      </c>
      <c r="D12" s="14"/>
      <c r="E12" s="14"/>
    </row>
    <row r="13" spans="1:5" ht="14.25">
      <c r="A13" s="14"/>
      <c r="B13" s="47" t="s">
        <v>72</v>
      </c>
      <c r="C13" s="71">
        <v>0.0031388752736121184</v>
      </c>
      <c r="D13" s="14"/>
      <c r="E13" s="14"/>
    </row>
    <row r="14" spans="1:5" ht="14.25">
      <c r="A14" s="14"/>
      <c r="B14" s="47" t="s">
        <v>85</v>
      </c>
      <c r="C14" s="71">
        <v>0.003417865533632769</v>
      </c>
      <c r="D14" s="14"/>
      <c r="E14" s="14"/>
    </row>
    <row r="15" spans="1:5" ht="14.25">
      <c r="A15" s="14"/>
      <c r="B15" s="47" t="s">
        <v>86</v>
      </c>
      <c r="C15" s="71">
        <v>0.004013060685681635</v>
      </c>
      <c r="D15" s="14"/>
      <c r="E15" s="14"/>
    </row>
    <row r="16" spans="1:5" ht="14.25">
      <c r="A16" s="14"/>
      <c r="B16" s="47" t="s">
        <v>75</v>
      </c>
      <c r="C16" s="71">
        <v>0.032467532467532534</v>
      </c>
      <c r="D16" s="14"/>
      <c r="E16" s="14"/>
    </row>
    <row r="17" spans="2:3" ht="14.25">
      <c r="B17" s="47" t="s">
        <v>20</v>
      </c>
      <c r="C17" s="74">
        <v>0.2567247762313136</v>
      </c>
    </row>
    <row r="18" spans="2:3" ht="14.25">
      <c r="B18" s="14" t="s">
        <v>25</v>
      </c>
      <c r="C18" s="85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F4" sqref="F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48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52</v>
      </c>
      <c r="C3" s="45" t="s">
        <v>52</v>
      </c>
      <c r="D3" s="46" t="s">
        <v>52</v>
      </c>
      <c r="E3" s="43" t="s">
        <v>52</v>
      </c>
      <c r="F3" s="90" t="s">
        <v>52</v>
      </c>
      <c r="G3" s="43" t="s">
        <v>52</v>
      </c>
      <c r="H3" s="73" t="s">
        <v>52</v>
      </c>
      <c r="I3" s="42" t="s">
        <v>52</v>
      </c>
      <c r="J3" s="44" t="s">
        <v>52</v>
      </c>
    </row>
    <row r="4" spans="1:10" ht="15.75" thickBot="1">
      <c r="A4" s="119" t="s">
        <v>23</v>
      </c>
      <c r="B4" s="120"/>
      <c r="C4" s="57" t="s">
        <v>24</v>
      </c>
      <c r="D4" s="57" t="s">
        <v>24</v>
      </c>
      <c r="E4" s="58" t="s">
        <v>52</v>
      </c>
      <c r="F4" s="59" t="s">
        <v>52</v>
      </c>
      <c r="G4" s="57" t="s">
        <v>24</v>
      </c>
      <c r="H4" s="57" t="s">
        <v>24</v>
      </c>
      <c r="I4" s="57" t="s">
        <v>24</v>
      </c>
      <c r="J4" s="60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L5" sqref="L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 collapsed="1">
      <c r="A4" s="91">
        <v>1</v>
      </c>
      <c r="B4" s="47" t="s">
        <v>52</v>
      </c>
      <c r="C4" s="48" t="s">
        <v>52</v>
      </c>
      <c r="D4" s="48" t="s">
        <v>52</v>
      </c>
      <c r="E4" s="71" t="s">
        <v>52</v>
      </c>
      <c r="F4" s="71" t="s">
        <v>52</v>
      </c>
      <c r="G4" s="71" t="s">
        <v>52</v>
      </c>
      <c r="H4" s="71" t="s">
        <v>52</v>
      </c>
      <c r="I4" s="71" t="s">
        <v>52</v>
      </c>
      <c r="J4" s="71" t="s">
        <v>52</v>
      </c>
      <c r="K4" s="72" t="s">
        <v>52</v>
      </c>
      <c r="L4" s="72" t="s">
        <v>52</v>
      </c>
    </row>
    <row r="5" spans="1:12" ht="15.75" thickBot="1">
      <c r="A5" s="75"/>
      <c r="B5" s="79" t="s">
        <v>50</v>
      </c>
      <c r="C5" s="78" t="s">
        <v>24</v>
      </c>
      <c r="D5" s="78" t="s">
        <v>24</v>
      </c>
      <c r="E5" s="76" t="s">
        <v>52</v>
      </c>
      <c r="F5" s="76" t="s">
        <v>52</v>
      </c>
      <c r="G5" s="76" t="s">
        <v>52</v>
      </c>
      <c r="H5" s="76" t="s">
        <v>52</v>
      </c>
      <c r="I5" s="76" t="s">
        <v>52</v>
      </c>
      <c r="J5" s="76" t="s">
        <v>52</v>
      </c>
      <c r="K5" s="78" t="s">
        <v>24</v>
      </c>
      <c r="L5" s="76" t="s">
        <v>52</v>
      </c>
    </row>
    <row r="6" spans="1:12" s="9" customFormat="1" ht="14.25">
      <c r="A6" s="100" t="s">
        <v>42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37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11</v>
      </c>
      <c r="C2" s="114" t="s">
        <v>28</v>
      </c>
      <c r="D2" s="113"/>
      <c r="E2" s="114" t="s">
        <v>29</v>
      </c>
      <c r="F2" s="113"/>
      <c r="G2" s="117" t="s">
        <v>44</v>
      </c>
    </row>
    <row r="3" spans="1:7" s="11" customFormat="1" ht="15.75" thickBot="1">
      <c r="A3" s="102"/>
      <c r="B3" s="116"/>
      <c r="C3" s="29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 customHeight="1">
      <c r="A4" s="89">
        <v>1</v>
      </c>
      <c r="B4" s="47" t="s">
        <v>52</v>
      </c>
      <c r="C4" s="30" t="s">
        <v>52</v>
      </c>
      <c r="D4" s="68" t="s">
        <v>52</v>
      </c>
      <c r="E4" s="31" t="s">
        <v>52</v>
      </c>
      <c r="F4" s="86" t="s">
        <v>52</v>
      </c>
      <c r="G4" s="50" t="s">
        <v>52</v>
      </c>
    </row>
    <row r="5" spans="1:7" ht="15.75" thickBot="1">
      <c r="A5" s="65"/>
      <c r="B5" s="53" t="s">
        <v>23</v>
      </c>
      <c r="C5" s="54" t="s">
        <v>52</v>
      </c>
      <c r="D5" s="67" t="s">
        <v>52</v>
      </c>
      <c r="E5" s="55" t="s">
        <v>52</v>
      </c>
      <c r="F5" s="67" t="s">
        <v>52</v>
      </c>
      <c r="G5" s="56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47" t="s">
        <v>52</v>
      </c>
      <c r="C2" s="74" t="s">
        <v>52</v>
      </c>
      <c r="D2" s="21"/>
      <c r="E2" s="21"/>
    </row>
    <row r="3" spans="1:4" ht="14.25">
      <c r="A3" s="21"/>
      <c r="B3" s="94" t="s">
        <v>20</v>
      </c>
      <c r="C3" s="92">
        <v>0.2567247762313136</v>
      </c>
      <c r="D3" s="21"/>
    </row>
    <row r="4" spans="2:3" ht="14.25">
      <c r="B4" s="93" t="s">
        <v>25</v>
      </c>
      <c r="C4" s="92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49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1">
        <v>1</v>
      </c>
      <c r="B3" s="82" t="s">
        <v>63</v>
      </c>
      <c r="C3" s="82" t="s">
        <v>7</v>
      </c>
      <c r="D3" s="82" t="s">
        <v>9</v>
      </c>
      <c r="E3" s="84">
        <v>3654936.09</v>
      </c>
      <c r="F3" s="11">
        <v>169125</v>
      </c>
      <c r="G3" s="84">
        <v>21.6109</v>
      </c>
      <c r="H3" s="83">
        <v>100</v>
      </c>
      <c r="I3" s="82" t="s">
        <v>64</v>
      </c>
      <c r="J3" s="44" t="s">
        <v>26</v>
      </c>
    </row>
    <row r="4" spans="1:10" ht="14.25" customHeight="1">
      <c r="A4" s="41">
        <v>2</v>
      </c>
      <c r="B4" s="82" t="s">
        <v>61</v>
      </c>
      <c r="C4" s="82" t="s">
        <v>7</v>
      </c>
      <c r="D4" s="82" t="s">
        <v>69</v>
      </c>
      <c r="E4" s="84">
        <v>3243505.83</v>
      </c>
      <c r="F4" s="11">
        <v>173506</v>
      </c>
      <c r="G4" s="84">
        <v>18.6939</v>
      </c>
      <c r="H4" s="83">
        <v>10</v>
      </c>
      <c r="I4" s="82" t="s">
        <v>70</v>
      </c>
      <c r="J4" s="44" t="s">
        <v>26</v>
      </c>
    </row>
    <row r="5" spans="1:10" ht="15.75" thickBot="1">
      <c r="A5" s="119" t="s">
        <v>23</v>
      </c>
      <c r="B5" s="120"/>
      <c r="C5" s="57" t="s">
        <v>24</v>
      </c>
      <c r="D5" s="57" t="s">
        <v>24</v>
      </c>
      <c r="E5" s="70">
        <f>SUM(E3:E4)</f>
        <v>6898441.92</v>
      </c>
      <c r="F5" s="69">
        <f>SUM(F3:F4)</f>
        <v>342631</v>
      </c>
      <c r="G5" s="57" t="s">
        <v>24</v>
      </c>
      <c r="H5" s="57" t="s">
        <v>24</v>
      </c>
      <c r="I5" s="57" t="s">
        <v>24</v>
      </c>
      <c r="J5" s="60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2023-09-29T06:19:09Z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