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4 2018\! final (Q)\"/>
    </mc:Choice>
  </mc:AlternateContent>
  <bookViews>
    <workbookView xWindow="216" yWindow="6732" windowWidth="8016" windowHeight="6432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32" i="45" l="1"/>
  <c r="L32" i="45" l="1"/>
  <c r="L31" i="45"/>
  <c r="F31" i="45"/>
  <c r="F30" i="45"/>
  <c r="L30" i="45" s="1"/>
  <c r="L29" i="45"/>
  <c r="F29" i="45"/>
  <c r="F28" i="45"/>
  <c r="L28" i="45" s="1"/>
  <c r="G21" i="45"/>
  <c r="F21" i="45"/>
  <c r="E21" i="45"/>
  <c r="G20" i="45"/>
  <c r="F20" i="45"/>
  <c r="E20" i="45"/>
  <c r="G19" i="45"/>
  <c r="F19" i="45"/>
  <c r="E19" i="45"/>
  <c r="G18" i="45"/>
  <c r="F18" i="45"/>
  <c r="E18" i="45"/>
  <c r="F17" i="45"/>
  <c r="E17" i="45"/>
  <c r="F16" i="45"/>
  <c r="E16" i="45"/>
  <c r="F15" i="45"/>
  <c r="E15" i="45"/>
  <c r="F14" i="45"/>
  <c r="E14" i="45"/>
  <c r="G13" i="45"/>
  <c r="G12" i="45"/>
  <c r="G11" i="45"/>
  <c r="G10" i="45"/>
  <c r="G9" i="45"/>
  <c r="G8" i="45"/>
  <c r="G7" i="45"/>
</calcChain>
</file>

<file path=xl/sharedStrings.xml><?xml version="1.0" encoding="utf-8"?>
<sst xmlns="http://schemas.openxmlformats.org/spreadsheetml/2006/main" count="62" uniqueCount="36">
  <si>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</si>
  <si>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</si>
  <si>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</si>
  <si>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</si>
  <si>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</si>
  <si>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</si>
  <si>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</si>
  <si>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</si>
  <si>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</si>
  <si>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</si>
  <si>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</si>
  <si>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</si>
  <si>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</si>
  <si>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</si>
  <si>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</si>
  <si>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Активи СК в управлінні, млн. грн.</t>
  </si>
  <si>
    <t>3 кв. 2017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</si>
  <si>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</si>
  <si>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</si>
  <si>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</si>
  <si>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</si>
  <si>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</si>
  <si>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</si>
  <si>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</si>
  <si>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1 кв. 2018</t>
  </si>
  <si>
    <t>2 кв. 2018</t>
  </si>
  <si>
    <t>3 кв. 2018</t>
  </si>
  <si>
    <t>Статистика ринку управління активами СК* за 4-й квартал 2018 року та 2018 рік</t>
  </si>
  <si>
    <t>Дата / Період</t>
  </si>
  <si>
    <t>Кількість СК, активи яких є в управлінні КУА</t>
  </si>
  <si>
    <t>-</t>
  </si>
  <si>
    <t>1 кв. 2017</t>
  </si>
  <si>
    <t>2 кв. 2017</t>
  </si>
  <si>
    <t>4 кв. 2017 / 2017</t>
  </si>
  <si>
    <t>4 кв. 2018 / 2018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</si>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</sst>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9" formatCode="0.0000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medium">
        <color indexed="20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indexed="23"/>
      </top>
      <bottom style="thin">
        <color rgb="FF7030A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7030A0"/>
      </bottom>
      <diagonal/>
    </border>
    <border>
      <left/>
      <right/>
      <top style="medium">
        <color indexed="20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8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4" fillId="0" borderId="0"/>
    <xf numFmtId="0" fontId="15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6" fillId="0" borderId="0" xfId="59" applyFont="1" applyBorder="1" applyAlignment="1">
      <alignment vertical="center"/>
    </xf>
    <xf numFmtId="0" fontId="35" fillId="0" borderId="0" xfId="59" applyFont="1" applyAlignment="1">
      <alignment vertical="center"/>
    </xf>
    <xf numFmtId="0" fontId="7" fillId="0" borderId="12" xfId="59" applyFont="1" applyBorder="1" applyAlignment="1">
      <alignment horizontal="center" vertical="center" wrapText="1"/>
    </xf>
    <xf numFmtId="14" fontId="7" fillId="0" borderId="13" xfId="59" applyNumberFormat="1" applyFont="1" applyBorder="1" applyAlignment="1">
      <alignment horizontal="center" vertical="center" wrapText="1"/>
    </xf>
    <xf numFmtId="14" fontId="7" fillId="0" borderId="14" xfId="59" applyNumberFormat="1" applyFont="1" applyBorder="1" applyAlignment="1">
      <alignment horizontal="center" vertical="center" wrapText="1"/>
    </xf>
    <xf numFmtId="0" fontId="35" fillId="0" borderId="0" xfId="59" applyFont="1" applyBorder="1" applyAlignment="1">
      <alignment vertical="center"/>
    </xf>
    <xf numFmtId="14" fontId="6" fillId="0" borderId="13" xfId="59" applyNumberFormat="1" applyFont="1" applyBorder="1" applyAlignment="1">
      <alignment horizontal="center" vertical="center" wrapText="1"/>
    </xf>
    <xf numFmtId="14" fontId="6" fillId="0" borderId="14" xfId="59" applyNumberFormat="1" applyFont="1" applyBorder="1" applyAlignment="1">
      <alignment horizontal="center" vertical="center" wrapText="1"/>
    </xf>
    <xf numFmtId="14" fontId="7" fillId="0" borderId="17" xfId="59" applyNumberFormat="1" applyFont="1" applyBorder="1" applyAlignment="1">
      <alignment horizontal="center" vertical="center" wrapText="1"/>
    </xf>
    <xf numFmtId="0" fontId="6" fillId="0" borderId="25" xfId="59" applyNumberFormat="1" applyFont="1" applyBorder="1" applyAlignment="1">
      <alignment horizontal="center" vertical="center" wrapText="1"/>
    </xf>
    <xf numFmtId="0" fontId="6" fillId="0" borderId="24" xfId="59" applyFont="1" applyBorder="1" applyAlignment="1">
      <alignment horizontal="center" vertical="center"/>
    </xf>
    <xf numFmtId="166" fontId="6" fillId="0" borderId="24" xfId="59" applyNumberFormat="1" applyFont="1" applyBorder="1" applyAlignment="1">
      <alignment horizontal="center" vertical="center"/>
    </xf>
    <xf numFmtId="165" fontId="6" fillId="0" borderId="24" xfId="59" applyNumberFormat="1" applyFont="1" applyBorder="1" applyAlignment="1">
      <alignment horizontal="center" vertical="center"/>
    </xf>
    <xf numFmtId="165" fontId="6" fillId="0" borderId="26" xfId="59" applyNumberFormat="1" applyFont="1" applyBorder="1" applyAlignment="1">
      <alignment horizontal="center" vertical="center"/>
    </xf>
    <xf numFmtId="0" fontId="7" fillId="0" borderId="23" xfId="59" applyNumberFormat="1" applyFont="1" applyBorder="1" applyAlignment="1">
      <alignment horizontal="center" vertical="center" wrapText="1"/>
    </xf>
    <xf numFmtId="0" fontId="7" fillId="0" borderId="27" xfId="59" applyFont="1" applyBorder="1" applyAlignment="1">
      <alignment horizontal="center" vertical="center"/>
    </xf>
    <xf numFmtId="165" fontId="7" fillId="0" borderId="27" xfId="59" applyNumberFormat="1" applyFont="1" applyBorder="1" applyAlignment="1">
      <alignment horizontal="center" vertical="center"/>
    </xf>
    <xf numFmtId="165" fontId="7" fillId="0" borderId="28" xfId="59" applyNumberFormat="1" applyFont="1" applyBorder="1" applyAlignment="1">
      <alignment horizontal="center" vertical="center"/>
    </xf>
    <xf numFmtId="0" fontId="6" fillId="0" borderId="29" xfId="59" applyNumberFormat="1" applyFont="1" applyBorder="1" applyAlignment="1">
      <alignment horizontal="center" vertical="center" wrapText="1"/>
    </xf>
    <xf numFmtId="0" fontId="6" fillId="0" borderId="32" xfId="59" applyNumberFormat="1" applyFont="1" applyBorder="1" applyAlignment="1">
      <alignment horizontal="center" vertical="center" wrapText="1"/>
    </xf>
    <xf numFmtId="0" fontId="41" fillId="0" borderId="0" xfId="59" applyFont="1" applyAlignment="1">
      <alignment vertical="center"/>
    </xf>
    <xf numFmtId="0" fontId="6" fillId="0" borderId="0" xfId="59" applyFont="1" applyAlignment="1">
      <alignment vertical="center"/>
    </xf>
    <xf numFmtId="0" fontId="6" fillId="0" borderId="35" xfId="59" applyNumberFormat="1" applyFont="1" applyBorder="1" applyAlignment="1">
      <alignment horizontal="center" vertical="center" wrapText="1"/>
    </xf>
    <xf numFmtId="0" fontId="6" fillId="0" borderId="36" xfId="59" applyFont="1" applyBorder="1" applyAlignment="1">
      <alignment horizontal="center" vertical="center"/>
    </xf>
    <xf numFmtId="166" fontId="6" fillId="0" borderId="36" xfId="59" applyNumberFormat="1" applyFont="1" applyBorder="1" applyAlignment="1">
      <alignment horizontal="center" vertical="center"/>
    </xf>
    <xf numFmtId="165" fontId="6" fillId="0" borderId="37" xfId="59" applyNumberFormat="1" applyFont="1" applyBorder="1" applyAlignment="1">
      <alignment horizontal="center" vertical="center"/>
    </xf>
    <xf numFmtId="0" fontId="6" fillId="0" borderId="38" xfId="59" applyNumberFormat="1" applyFont="1" applyBorder="1" applyAlignment="1">
      <alignment horizontal="center" vertical="center" wrapText="1"/>
    </xf>
    <xf numFmtId="0" fontId="6" fillId="0" borderId="39" xfId="59" applyFont="1" applyBorder="1" applyAlignment="1">
      <alignment horizontal="center" vertical="center"/>
    </xf>
    <xf numFmtId="166" fontId="6" fillId="0" borderId="39" xfId="59" applyNumberFormat="1" applyFont="1" applyBorder="1" applyAlignment="1">
      <alignment horizontal="center" vertical="center"/>
    </xf>
    <xf numFmtId="165" fontId="6" fillId="0" borderId="40" xfId="59" applyNumberFormat="1" applyFont="1" applyBorder="1" applyAlignment="1">
      <alignment horizontal="center" vertical="center"/>
    </xf>
    <xf numFmtId="0" fontId="6" fillId="0" borderId="41" xfId="59" applyNumberFormat="1" applyFont="1" applyBorder="1" applyAlignment="1">
      <alignment horizontal="center" vertical="center" wrapText="1"/>
    </xf>
    <xf numFmtId="0" fontId="6" fillId="0" borderId="42" xfId="59" applyFont="1" applyBorder="1" applyAlignment="1">
      <alignment horizontal="center" vertical="center"/>
    </xf>
    <xf numFmtId="166" fontId="6" fillId="0" borderId="42" xfId="59" applyNumberFormat="1" applyFont="1" applyFill="1" applyBorder="1" applyAlignment="1">
      <alignment horizontal="center" vertical="center"/>
    </xf>
    <xf numFmtId="165" fontId="6" fillId="0" borderId="42" xfId="59" applyNumberFormat="1" applyFont="1" applyBorder="1" applyAlignment="1">
      <alignment horizontal="center" vertical="center"/>
    </xf>
    <xf numFmtId="165" fontId="6" fillId="0" borderId="43" xfId="59" applyNumberFormat="1" applyFont="1" applyBorder="1" applyAlignment="1">
      <alignment horizontal="center" vertical="center"/>
    </xf>
    <xf numFmtId="0" fontId="6" fillId="0" borderId="44" xfId="59" applyNumberFormat="1" applyFont="1" applyBorder="1" applyAlignment="1">
      <alignment horizontal="center" vertical="center" wrapText="1"/>
    </xf>
    <xf numFmtId="0" fontId="6" fillId="0" borderId="45" xfId="59" applyFont="1" applyBorder="1" applyAlignment="1">
      <alignment horizontal="center" vertical="center"/>
    </xf>
    <xf numFmtId="166" fontId="6" fillId="0" borderId="45" xfId="59" applyNumberFormat="1" applyFont="1" applyBorder="1" applyAlignment="1">
      <alignment horizontal="center" vertical="center"/>
    </xf>
    <xf numFmtId="165" fontId="6" fillId="0" borderId="45" xfId="59" applyNumberFormat="1" applyFont="1" applyBorder="1" applyAlignment="1">
      <alignment horizontal="center" vertical="center"/>
    </xf>
    <xf numFmtId="165" fontId="6" fillId="0" borderId="46" xfId="59" applyNumberFormat="1" applyFont="1" applyBorder="1" applyAlignment="1">
      <alignment horizontal="center" vertical="center"/>
    </xf>
    <xf numFmtId="0" fontId="6" fillId="0" borderId="47" xfId="59" applyNumberFormat="1" applyFont="1" applyBorder="1" applyAlignment="1">
      <alignment horizontal="center" vertical="center" wrapText="1"/>
    </xf>
    <xf numFmtId="0" fontId="6" fillId="0" borderId="48" xfId="59" applyFont="1" applyBorder="1" applyAlignment="1">
      <alignment horizontal="center" vertical="center"/>
    </xf>
    <xf numFmtId="166" fontId="6" fillId="0" borderId="48" xfId="59" applyNumberFormat="1" applyFont="1" applyFill="1" applyBorder="1" applyAlignment="1">
      <alignment horizontal="center" vertical="center"/>
    </xf>
    <xf numFmtId="165" fontId="6" fillId="0" borderId="48" xfId="59" applyNumberFormat="1" applyFont="1" applyBorder="1" applyAlignment="1">
      <alignment horizontal="center" vertical="center"/>
    </xf>
    <xf numFmtId="165" fontId="6" fillId="0" borderId="49" xfId="59" applyNumberFormat="1" applyFont="1" applyBorder="1" applyAlignment="1">
      <alignment horizontal="center" vertical="center"/>
    </xf>
    <xf numFmtId="0" fontId="7" fillId="0" borderId="0" xfId="59" applyFont="1" applyBorder="1" applyAlignment="1">
      <alignment vertical="center"/>
    </xf>
    <xf numFmtId="166" fontId="7" fillId="0" borderId="27" xfId="59" applyNumberFormat="1" applyFont="1" applyFill="1" applyBorder="1" applyAlignment="1">
      <alignment horizontal="center" vertical="center"/>
    </xf>
    <xf numFmtId="0" fontId="7" fillId="0" borderId="50" xfId="59" applyFont="1" applyBorder="1" applyAlignment="1">
      <alignment horizontal="center" vertical="center" wrapText="1"/>
    </xf>
    <xf numFmtId="0" fontId="7" fillId="0" borderId="32" xfId="59" applyNumberFormat="1" applyFont="1" applyBorder="1" applyAlignment="1">
      <alignment horizontal="center" vertical="center" wrapText="1"/>
    </xf>
    <xf numFmtId="0" fontId="6" fillId="0" borderId="0" xfId="59" applyFont="1" applyFill="1" applyAlignment="1">
      <alignment vertical="center"/>
    </xf>
    <xf numFmtId="4" fontId="7" fillId="0" borderId="39" xfId="59" applyNumberFormat="1" applyFont="1" applyFill="1" applyBorder="1" applyAlignment="1">
      <alignment vertical="center"/>
    </xf>
    <xf numFmtId="4" fontId="7" fillId="0" borderId="30" xfId="59" applyNumberFormat="1" applyFont="1" applyBorder="1" applyAlignment="1">
      <alignment vertical="center"/>
    </xf>
    <xf numFmtId="4" fontId="6" fillId="0" borderId="30" xfId="59" applyNumberFormat="1" applyFont="1" applyBorder="1" applyAlignment="1">
      <alignment vertical="center"/>
    </xf>
    <xf numFmtId="4" fontId="7" fillId="0" borderId="31" xfId="59" applyNumberFormat="1" applyFont="1" applyBorder="1" applyAlignment="1">
      <alignment vertical="center"/>
    </xf>
    <xf numFmtId="4" fontId="7" fillId="0" borderId="33" xfId="59" applyNumberFormat="1" applyFont="1" applyBorder="1" applyAlignment="1">
      <alignment vertical="center"/>
    </xf>
    <xf numFmtId="4" fontId="6" fillId="0" borderId="33" xfId="59" applyNumberFormat="1" applyFont="1" applyBorder="1" applyAlignment="1">
      <alignment vertical="center"/>
    </xf>
    <xf numFmtId="4" fontId="7" fillId="0" borderId="34" xfId="59" applyNumberFormat="1" applyFont="1" applyBorder="1" applyAlignment="1">
      <alignment vertical="center"/>
    </xf>
    <xf numFmtId="4" fontId="7" fillId="0" borderId="40" xfId="59" applyNumberFormat="1" applyFont="1" applyFill="1" applyBorder="1" applyAlignment="1">
      <alignment vertical="center"/>
    </xf>
    <xf numFmtId="4" fontId="6" fillId="0" borderId="39" xfId="59" applyNumberFormat="1" applyFont="1" applyFill="1" applyBorder="1" applyAlignment="1">
      <alignment vertical="center"/>
    </xf>
    <xf numFmtId="4" fontId="6" fillId="0" borderId="40" xfId="59" applyNumberFormat="1" applyFont="1" applyFill="1" applyBorder="1" applyAlignment="1">
      <alignment vertical="center"/>
    </xf>
    <xf numFmtId="4" fontId="7" fillId="0" borderId="28" xfId="59" applyNumberFormat="1" applyFont="1" applyBorder="1" applyAlignment="1">
      <alignment horizontal="right" vertical="center"/>
    </xf>
    <xf numFmtId="0" fontId="36" fillId="0" borderId="18" xfId="59" applyFont="1" applyBorder="1" applyAlignment="1">
      <alignment horizontal="left" vertical="center"/>
    </xf>
    <xf numFmtId="0" fontId="36" fillId="0" borderId="0" xfId="58" applyFont="1" applyAlignment="1">
      <alignment horizontal="left" vertical="center"/>
    </xf>
    <xf numFmtId="0" fontId="39" fillId="0" borderId="0" xfId="32" applyFont="1" applyAlignment="1" applyProtection="1">
      <alignment horizontal="left" vertical="center"/>
    </xf>
    <xf numFmtId="0" fontId="11" fillId="26" borderId="0" xfId="59" applyFont="1" applyFill="1" applyAlignment="1">
      <alignment horizontal="left" vertical="center"/>
    </xf>
    <xf numFmtId="0" fontId="37" fillId="24" borderId="0" xfId="59" applyFont="1" applyFill="1" applyAlignment="1">
      <alignment horizontal="left" vertical="center"/>
    </xf>
    <xf numFmtId="0" fontId="14" fillId="0" borderId="0" xfId="59" applyFont="1" applyFill="1" applyAlignment="1">
      <alignment horizontal="center" vertical="center"/>
    </xf>
    <xf numFmtId="0" fontId="11" fillId="25" borderId="0" xfId="59" applyFont="1" applyFill="1" applyAlignment="1">
      <alignment horizontal="left" vertical="center"/>
    </xf>
    <xf numFmtId="0" fontId="7" fillId="0" borderId="19" xfId="59" applyFont="1" applyBorder="1" applyAlignment="1">
      <alignment horizontal="center" vertical="center" wrapText="1"/>
    </xf>
    <xf numFmtId="0" fontId="7" fillId="0" borderId="15" xfId="59" applyFont="1" applyBorder="1" applyAlignment="1">
      <alignment horizontal="center" vertical="center" wrapText="1"/>
    </xf>
    <xf numFmtId="14" fontId="7" fillId="0" borderId="22" xfId="59" applyNumberFormat="1" applyFont="1" applyBorder="1" applyAlignment="1">
      <alignment horizontal="center" vertical="center" wrapText="1"/>
    </xf>
    <xf numFmtId="14" fontId="7" fillId="0" borderId="16" xfId="59" applyNumberFormat="1" applyFont="1" applyBorder="1" applyAlignment="1">
      <alignment horizontal="center" vertical="center" wrapText="1"/>
    </xf>
    <xf numFmtId="14" fontId="7" fillId="0" borderId="20" xfId="59" applyNumberFormat="1" applyFont="1" applyBorder="1" applyAlignment="1">
      <alignment horizontal="center" vertical="center" wrapText="1"/>
    </xf>
    <xf numFmtId="14" fontId="7" fillId="0" borderId="21" xfId="59" applyNumberFormat="1" applyFont="1" applyBorder="1" applyAlignment="1">
      <alignment horizontal="center" vertical="center" wrapText="1"/>
    </xf>
    <xf numFmtId="169" fontId="6" fillId="0" borderId="0" xfId="59" applyNumberFormat="1" applyFont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 5 3 2" xfId="85"/>
    <cellStyle name="Обычный 2 5 4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2 3" xfId="87"/>
    <cellStyle name="Обычный 7 3" xfId="80"/>
    <cellStyle name="Обычный 7 4" xfId="86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управлінні'!$A$6:$A$21</c:f>
              <c:strCache>
                <c:ptCount val="5"/>
                <c:pt idx="0">
                  <c:v>4 кв. 2017 / 2017</c:v>
                </c:pt>
                <c:pt idx="1">
                  <c:v>1 кв. 2018</c:v>
                </c:pt>
                <c:pt idx="2">
                  <c:v>2 кв. 2018</c:v>
                </c:pt>
                <c:pt idx="3">
                  <c:v>3 кв. 2018</c:v>
                </c:pt>
                <c:pt idx="4">
                  <c:v>4 кв. 2018 / 2018</c:v>
                </c:pt>
              </c:strCache>
            </c:strRef>
          </c:cat>
          <c:val>
            <c:numRef>
              <c:f>'СК в управлінні'!$B$6:$B$21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управлінні'!$A$6:$A$21</c:f>
              <c:strCache>
                <c:ptCount val="5"/>
                <c:pt idx="0">
                  <c:v>4 кв. 2017 / 2017</c:v>
                </c:pt>
                <c:pt idx="1">
                  <c:v>1 кв. 2018</c:v>
                </c:pt>
                <c:pt idx="2">
                  <c:v>2 кв. 2018</c:v>
                </c:pt>
                <c:pt idx="3">
                  <c:v>3 кв. 2018</c:v>
                </c:pt>
                <c:pt idx="4">
                  <c:v>4 кв. 2018 / 2018</c:v>
                </c:pt>
              </c:strCache>
            </c:strRef>
          </c:cat>
          <c:val>
            <c:numRef>
              <c:f>'СК в управлінні'!$C$6:$C$21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873504"/>
        <c:axId val="372874064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управлінні'!$A$6:$A$21</c:f>
              <c:strCache>
                <c:ptCount val="5"/>
                <c:pt idx="0">
                  <c:v>4 кв. 2017 / 2017</c:v>
                </c:pt>
                <c:pt idx="1">
                  <c:v>1 кв. 2018</c:v>
                </c:pt>
                <c:pt idx="2">
                  <c:v>2 кв. 2018</c:v>
                </c:pt>
                <c:pt idx="3">
                  <c:v>3 кв. 2018</c:v>
                </c:pt>
                <c:pt idx="4">
                  <c:v>4 кв. 2018 / 2018</c:v>
                </c:pt>
              </c:strCache>
            </c:strRef>
          </c:cat>
          <c:val>
            <c:numRef>
              <c:f>'СК в управлінні'!$D$6:$D$21</c:f>
              <c:numCache>
                <c:formatCode>0.0</c:formatCode>
                <c:ptCount val="5"/>
                <c:pt idx="0">
                  <c:v>123.5640004</c:v>
                </c:pt>
                <c:pt idx="1">
                  <c:v>106.5540896</c:v>
                </c:pt>
                <c:pt idx="2">
                  <c:v>107.58750822</c:v>
                </c:pt>
                <c:pt idx="3">
                  <c:v>112.58503631000001</c:v>
                </c:pt>
                <c:pt idx="4">
                  <c:v>80.008798870000007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874624"/>
        <c:axId val="372875184"/>
      </c:lineChart>
      <c:catAx>
        <c:axId val="3728735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2874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72874064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2873504"/>
        <c:crosses val="autoZero"/>
        <c:crossBetween val="between"/>
      </c:valAx>
      <c:catAx>
        <c:axId val="37287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875184"/>
        <c:crosses val="autoZero"/>
        <c:auto val="0"/>
        <c:lblAlgn val="ctr"/>
        <c:lblOffset val="100"/>
        <c:noMultiLvlLbl val="0"/>
      </c:catAx>
      <c:valAx>
        <c:axId val="372875184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2874624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31.12.2017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99.38%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управлінні'!$B$27:$E$27,'СК в управлінні'!$G$27:$K$27)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управлінні'!$B$28:$E$28,'СК в управлінні'!$G$28:$K$28)</c:f>
              <c:numCache>
                <c:formatCode>#,##0.00</c:formatCode>
                <c:ptCount val="9"/>
                <c:pt idx="0">
                  <c:v>0.7685152300000001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1.132531</c:v>
                </c:pt>
                <c:pt idx="5">
                  <c:v>0</c:v>
                </c:pt>
                <c:pt idx="6">
                  <c:v>0</c:v>
                </c:pt>
                <c:pt idx="7">
                  <c:v>121.66295417999997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управлінні'!$B$27:$E$27,'СК в управлінні'!$G$27:$K$27)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управлінні'!$B$32:$E$32,'СК в управлінні'!$G$32:$K$32)</c:f>
              <c:numCache>
                <c:formatCode>#,##0.00</c:formatCode>
                <c:ptCount val="9"/>
                <c:pt idx="0">
                  <c:v>1.7537890000000004E-2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2.4171</c:v>
                </c:pt>
                <c:pt idx="5">
                  <c:v>0</c:v>
                </c:pt>
                <c:pt idx="6">
                  <c:v>0</c:v>
                </c:pt>
                <c:pt idx="7">
                  <c:v>77.574160980000002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.201</a:t>
            </a:r>
            <a:r>
              <a:rPr lang="en-US" sz="1100" b="1" i="0" baseline="0">
                <a:effectLst/>
              </a:rPr>
              <a:t>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управлінні'!$B$27:$E$27,'СК в управлінні'!$G$27:$K$27)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управлінні'!$B$31:$E$31,'СК в управлінні'!$G$31:$K$31)</c:f>
              <c:numCache>
                <c:formatCode>#,##0.00</c:formatCode>
                <c:ptCount val="9"/>
                <c:pt idx="0">
                  <c:v>0.13364467999999999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2.2484000000000002</c:v>
                </c:pt>
                <c:pt idx="5">
                  <c:v>0</c:v>
                </c:pt>
                <c:pt idx="6">
                  <c:v>0</c:v>
                </c:pt>
                <c:pt idx="7">
                  <c:v>110.31082970999999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23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19851</xdr:rowOff>
    </xdr:from>
    <xdr:to>
      <xdr:col>5</xdr:col>
      <xdr:colOff>685800</xdr:colOff>
      <xdr:row>49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33</xdr:row>
      <xdr:rowOff>54429</xdr:rowOff>
    </xdr:from>
    <xdr:to>
      <xdr:col>12</xdr:col>
      <xdr:colOff>21771</xdr:colOff>
      <xdr:row>49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49</xdr:row>
      <xdr:rowOff>119743</xdr:rowOff>
    </xdr:from>
    <xdr:to>
      <xdr:col>8</xdr:col>
      <xdr:colOff>696685</xdr:colOff>
      <xdr:row>66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3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7" style="22" customWidth="1"/>
    <col min="2" max="2" width="15.6640625" style="22" customWidth="1"/>
    <col min="3" max="3" width="14.109375" style="22" customWidth="1"/>
    <col min="4" max="4" width="12.5546875" style="22" customWidth="1"/>
    <col min="5" max="5" width="13.88671875" style="22" bestFit="1" customWidth="1"/>
    <col min="6" max="6" width="13.5546875" style="22" customWidth="1"/>
    <col min="7" max="8" width="12.21875" style="22" customWidth="1"/>
    <col min="9" max="9" width="13.44140625" style="22" customWidth="1"/>
    <col min="10" max="11" width="12.21875" style="22" customWidth="1"/>
    <col min="12" max="12" width="13.77734375" style="22" customWidth="1"/>
    <col min="13" max="13" width="10.88671875" style="22" customWidth="1"/>
    <col min="14" max="17" width="9.6640625" style="22" customWidth="1"/>
    <col min="18" max="18" width="10.5546875" style="22" customWidth="1"/>
    <col min="19" max="16384" width="9.109375" style="22"/>
  </cols>
  <sheetData>
    <row r="1" spans="1:7" s="66" customFormat="1" ht="25.8" customHeight="1">
      <c r="A1" s="66" t="s">
        <v>27</v>
      </c>
    </row>
    <row r="2" spans="1:7" s="67" customFormat="1" ht="6" customHeight="1"/>
    <row r="3" spans="1:7" s="68" customFormat="1" ht="16.2" thickBot="1">
      <c r="A3" s="68" t="s">
        <v>17</v>
      </c>
    </row>
    <row r="4" spans="1:7" ht="28.2" customHeight="1">
      <c r="A4" s="69" t="s">
        <v>28</v>
      </c>
      <c r="B4" s="71" t="s">
        <v>6</v>
      </c>
      <c r="C4" s="71" t="s">
        <v>29</v>
      </c>
      <c r="D4" s="71" t="s">
        <v>15</v>
      </c>
      <c r="E4" s="73" t="s">
        <v>11</v>
      </c>
      <c r="F4" s="74"/>
      <c r="G4" s="74"/>
    </row>
    <row r="5" spans="1:7" ht="28.2" customHeight="1" thickBot="1">
      <c r="A5" s="70"/>
      <c r="B5" s="72"/>
      <c r="C5" s="72"/>
      <c r="D5" s="72"/>
      <c r="E5" s="9" t="s">
        <v>12</v>
      </c>
      <c r="F5" s="9" t="s">
        <v>13</v>
      </c>
      <c r="G5" s="9" t="s">
        <v>14</v>
      </c>
    </row>
    <row r="6" spans="1:7" ht="18.75" hidden="1" customHeight="1" outlineLevel="1">
      <c r="A6" s="23">
        <v>2009</v>
      </c>
      <c r="B6" s="24">
        <v>1</v>
      </c>
      <c r="C6" s="24">
        <v>1</v>
      </c>
      <c r="D6" s="25">
        <v>2.9893383999999998</v>
      </c>
      <c r="E6" s="26" t="s">
        <v>30</v>
      </c>
      <c r="F6" s="26" t="s">
        <v>30</v>
      </c>
      <c r="G6" s="26" t="s">
        <v>30</v>
      </c>
    </row>
    <row r="7" spans="1:7" ht="18.75" hidden="1" customHeight="1" outlineLevel="1">
      <c r="A7" s="27">
        <v>2010</v>
      </c>
      <c r="B7" s="28">
        <v>2</v>
      </c>
      <c r="C7" s="28">
        <v>2</v>
      </c>
      <c r="D7" s="29">
        <v>14.731427500000001</v>
      </c>
      <c r="E7" s="30" t="s">
        <v>30</v>
      </c>
      <c r="F7" s="30" t="s">
        <v>30</v>
      </c>
      <c r="G7" s="30">
        <f>D7/D6-1</f>
        <v>3.927989250062824</v>
      </c>
    </row>
    <row r="8" spans="1:7" ht="18.75" hidden="1" customHeight="1" outlineLevel="1">
      <c r="A8" s="27">
        <v>2011</v>
      </c>
      <c r="B8" s="28">
        <v>4</v>
      </c>
      <c r="C8" s="28">
        <v>3</v>
      </c>
      <c r="D8" s="29">
        <v>51.318100919999999</v>
      </c>
      <c r="E8" s="30" t="s">
        <v>30</v>
      </c>
      <c r="F8" s="30" t="s">
        <v>30</v>
      </c>
      <c r="G8" s="30">
        <f>D8/D7-1</f>
        <v>2.483579640873228</v>
      </c>
    </row>
    <row r="9" spans="1:7" s="1" customFormat="1" ht="18.75" hidden="1" customHeight="1" outlineLevel="1">
      <c r="A9" s="27">
        <v>2012</v>
      </c>
      <c r="B9" s="28">
        <v>5</v>
      </c>
      <c r="C9" s="28">
        <v>6</v>
      </c>
      <c r="D9" s="29">
        <v>60.731990249999996</v>
      </c>
      <c r="E9" s="30" t="s">
        <v>30</v>
      </c>
      <c r="F9" s="30" t="s">
        <v>30</v>
      </c>
      <c r="G9" s="30">
        <f>D9/D8-1</f>
        <v>0.18344188816876428</v>
      </c>
    </row>
    <row r="10" spans="1:7" s="1" customFormat="1" ht="18.75" hidden="1" customHeight="1" outlineLevel="1">
      <c r="A10" s="27">
        <v>2013</v>
      </c>
      <c r="B10" s="28">
        <v>4</v>
      </c>
      <c r="C10" s="28">
        <v>5</v>
      </c>
      <c r="D10" s="29">
        <v>19.893018390000002</v>
      </c>
      <c r="E10" s="30" t="s">
        <v>30</v>
      </c>
      <c r="F10" s="30" t="s">
        <v>30</v>
      </c>
      <c r="G10" s="30">
        <f>D10/D9-1</f>
        <v>-0.67244580149421329</v>
      </c>
    </row>
    <row r="11" spans="1:7" s="1" customFormat="1" ht="18.75" hidden="1" customHeight="1" outlineLevel="1">
      <c r="A11" s="27">
        <v>2014</v>
      </c>
      <c r="B11" s="28">
        <v>4</v>
      </c>
      <c r="C11" s="28">
        <v>7</v>
      </c>
      <c r="D11" s="29">
        <v>30.480110159999999</v>
      </c>
      <c r="E11" s="30" t="s">
        <v>30</v>
      </c>
      <c r="F11" s="30" t="s">
        <v>30</v>
      </c>
      <c r="G11" s="30">
        <f t="shared" ref="G11" si="0">D11/D10-1</f>
        <v>0.53220137650513655</v>
      </c>
    </row>
    <row r="12" spans="1:7" s="1" customFormat="1" ht="18.75" hidden="1" customHeight="1" outlineLevel="1">
      <c r="A12" s="27">
        <v>2015</v>
      </c>
      <c r="B12" s="28">
        <v>3</v>
      </c>
      <c r="C12" s="28">
        <v>5</v>
      </c>
      <c r="D12" s="29">
        <v>32.768714280000005</v>
      </c>
      <c r="E12" s="30" t="s">
        <v>30</v>
      </c>
      <c r="F12" s="30" t="s">
        <v>30</v>
      </c>
      <c r="G12" s="30">
        <f>D12/D11-1</f>
        <v>7.5085165637078788E-2</v>
      </c>
    </row>
    <row r="13" spans="1:7" s="1" customFormat="1" ht="18.75" hidden="1" customHeight="1" outlineLevel="1">
      <c r="A13" s="31">
        <v>2016</v>
      </c>
      <c r="B13" s="32">
        <v>3</v>
      </c>
      <c r="C13" s="32">
        <v>7</v>
      </c>
      <c r="D13" s="33">
        <v>54.312022040000002</v>
      </c>
      <c r="E13" s="34" t="s">
        <v>30</v>
      </c>
      <c r="F13" s="34" t="s">
        <v>30</v>
      </c>
      <c r="G13" s="35">
        <f>D13/D12-1</f>
        <v>0.6574352468002902</v>
      </c>
    </row>
    <row r="14" spans="1:7" s="1" customFormat="1" ht="18.75" hidden="1" customHeight="1" outlineLevel="1">
      <c r="A14" s="36" t="s">
        <v>31</v>
      </c>
      <c r="B14" s="37">
        <v>3</v>
      </c>
      <c r="C14" s="37">
        <v>7</v>
      </c>
      <c r="D14" s="38">
        <v>69.134045189999995</v>
      </c>
      <c r="E14" s="39">
        <f>D14/D13-1</f>
        <v>0.27290501427260039</v>
      </c>
      <c r="F14" s="39">
        <f>D13/$D$14-1</f>
        <v>-0.21439542716276561</v>
      </c>
      <c r="G14" s="40" t="s">
        <v>30</v>
      </c>
    </row>
    <row r="15" spans="1:7" s="1" customFormat="1" ht="18.75" hidden="1" customHeight="1" outlineLevel="1">
      <c r="A15" s="10" t="s">
        <v>32</v>
      </c>
      <c r="B15" s="11">
        <v>2</v>
      </c>
      <c r="C15" s="11">
        <v>6</v>
      </c>
      <c r="D15" s="12">
        <v>83.31352511</v>
      </c>
      <c r="E15" s="13">
        <f t="shared" ref="E15:E16" si="1">D15/D14-1</f>
        <v>0.20510126206315227</v>
      </c>
      <c r="F15" s="13">
        <f t="shared" ref="F15:F17" si="2">D14/$D$14-1</f>
        <v>0</v>
      </c>
      <c r="G15" s="14" t="s">
        <v>30</v>
      </c>
    </row>
    <row r="16" spans="1:7" s="1" customFormat="1" ht="18.75" hidden="1" customHeight="1" outlineLevel="1">
      <c r="A16" s="10" t="s">
        <v>16</v>
      </c>
      <c r="B16" s="11">
        <v>2</v>
      </c>
      <c r="C16" s="11">
        <v>6</v>
      </c>
      <c r="D16" s="12">
        <v>87.442807939999994</v>
      </c>
      <c r="E16" s="13">
        <f t="shared" si="1"/>
        <v>4.95631750612886E-2</v>
      </c>
      <c r="F16" s="13">
        <f t="shared" si="2"/>
        <v>0.20510126206315227</v>
      </c>
      <c r="G16" s="14" t="s">
        <v>30</v>
      </c>
    </row>
    <row r="17" spans="1:13" s="46" customFormat="1" ht="18.75" customHeight="1" collapsed="1">
      <c r="A17" s="41" t="s">
        <v>33</v>
      </c>
      <c r="B17" s="42">
        <v>2</v>
      </c>
      <c r="C17" s="42">
        <v>6</v>
      </c>
      <c r="D17" s="43">
        <v>123.5640004</v>
      </c>
      <c r="E17" s="44">
        <f>D17/D16-1</f>
        <v>0.41308362929956477</v>
      </c>
      <c r="F17" s="44">
        <f t="shared" si="2"/>
        <v>0.2648299068813682</v>
      </c>
      <c r="G17" s="45" t="s">
        <v>30</v>
      </c>
    </row>
    <row r="18" spans="1:13" s="1" customFormat="1" ht="18.75" customHeight="1" outlineLevel="1">
      <c r="A18" s="36" t="s">
        <v>24</v>
      </c>
      <c r="B18" s="37">
        <v>2</v>
      </c>
      <c r="C18" s="37">
        <v>6</v>
      </c>
      <c r="D18" s="38">
        <v>106.5540896</v>
      </c>
      <c r="E18" s="39">
        <f>D18/D17-1</f>
        <v>-0.1376607324539163</v>
      </c>
      <c r="F18" s="39">
        <f>D18/$D$17-1</f>
        <v>-0.1376607324539163</v>
      </c>
      <c r="G18" s="40">
        <f>D18/D14-1</f>
        <v>0.54126797162178342</v>
      </c>
    </row>
    <row r="19" spans="1:13" s="1" customFormat="1" ht="18.75" customHeight="1" outlineLevel="1">
      <c r="A19" s="10" t="s">
        <v>25</v>
      </c>
      <c r="B19" s="11">
        <v>2</v>
      </c>
      <c r="C19" s="11">
        <v>4</v>
      </c>
      <c r="D19" s="12">
        <v>107.58750822</v>
      </c>
      <c r="E19" s="13">
        <f t="shared" ref="E19:E20" si="3">D19/D18-1</f>
        <v>9.6985354938456947E-3</v>
      </c>
      <c r="F19" s="13">
        <f t="shared" ref="F19:F20" si="4">D19/$D$17-1</f>
        <v>-0.12929730445988374</v>
      </c>
      <c r="G19" s="14">
        <f t="shared" ref="G19:G20" si="5">D19/D15-1</f>
        <v>0.29135705250678967</v>
      </c>
    </row>
    <row r="20" spans="1:13" s="1" customFormat="1" ht="18.75" customHeight="1" outlineLevel="1">
      <c r="A20" s="10" t="s">
        <v>26</v>
      </c>
      <c r="B20" s="11">
        <v>2</v>
      </c>
      <c r="C20" s="11">
        <v>3</v>
      </c>
      <c r="D20" s="12">
        <v>112.58503631000001</v>
      </c>
      <c r="E20" s="13">
        <f t="shared" si="3"/>
        <v>4.6450821035661782E-2</v>
      </c>
      <c r="F20" s="13">
        <f t="shared" si="4"/>
        <v>-8.8852449374081544E-2</v>
      </c>
      <c r="G20" s="14">
        <f t="shared" si="5"/>
        <v>0.28752768766588188</v>
      </c>
    </row>
    <row r="21" spans="1:13" s="1" customFormat="1" ht="18.75" customHeight="1" thickBot="1">
      <c r="A21" s="15" t="s">
        <v>34</v>
      </c>
      <c r="B21" s="16">
        <v>1</v>
      </c>
      <c r="C21" s="16">
        <v>2</v>
      </c>
      <c r="D21" s="47">
        <v>80.008798870000007</v>
      </c>
      <c r="E21" s="17">
        <f>D21/D20-1</f>
        <v>-0.28934784326313279</v>
      </c>
      <c r="F21" s="17">
        <f>D21/$D$17-1</f>
        <v>-0.35249102804217713</v>
      </c>
      <c r="G21" s="18">
        <f>D21/D17-1</f>
        <v>-0.35249102804217713</v>
      </c>
    </row>
    <row r="22" spans="1:13" s="6" customFormat="1" ht="13.8" customHeight="1">
      <c r="A22" s="62" t="s">
        <v>7</v>
      </c>
      <c r="B22" s="62"/>
      <c r="C22" s="62"/>
      <c r="D22" s="62"/>
      <c r="E22" s="62"/>
      <c r="F22" s="62"/>
      <c r="G22" s="62"/>
    </row>
    <row r="23" spans="1:13" s="2" customFormat="1" ht="13.8" customHeight="1">
      <c r="A23" s="63" t="s">
        <v>8</v>
      </c>
      <c r="B23" s="63"/>
      <c r="C23" s="63"/>
      <c r="D23" s="63"/>
      <c r="E23" s="63"/>
      <c r="F23" s="63"/>
      <c r="G23" s="63"/>
    </row>
    <row r="24" spans="1:13" s="2" customFormat="1" ht="13.8" customHeight="1">
      <c r="A24" s="64" t="s">
        <v>9</v>
      </c>
      <c r="B24" s="64"/>
      <c r="C24" s="64"/>
      <c r="D24" s="64"/>
      <c r="E24" s="64"/>
      <c r="F24" s="64"/>
      <c r="G24" s="64"/>
    </row>
    <row r="26" spans="1:13" s="65" customFormat="1" ht="16.2" thickBot="1">
      <c r="A26" s="65" t="s">
        <v>22</v>
      </c>
    </row>
    <row r="27" spans="1:13" ht="82.2" customHeight="1" thickBot="1">
      <c r="A27" s="3" t="s">
        <v>28</v>
      </c>
      <c r="B27" s="4" t="s">
        <v>20</v>
      </c>
      <c r="C27" s="4" t="s">
        <v>4</v>
      </c>
      <c r="D27" s="4" t="s">
        <v>2</v>
      </c>
      <c r="E27" s="5" t="s">
        <v>1</v>
      </c>
      <c r="F27" s="4" t="s">
        <v>19</v>
      </c>
      <c r="G27" s="7" t="s">
        <v>3</v>
      </c>
      <c r="H27" s="7" t="s">
        <v>0</v>
      </c>
      <c r="I27" s="7" t="s">
        <v>5</v>
      </c>
      <c r="J27" s="7" t="s">
        <v>10</v>
      </c>
      <c r="K27" s="8" t="s">
        <v>18</v>
      </c>
      <c r="L27" s="48" t="s">
        <v>35</v>
      </c>
      <c r="M27" s="21" t="s">
        <v>21</v>
      </c>
    </row>
    <row r="28" spans="1:13" ht="18" customHeight="1">
      <c r="A28" s="19" t="s">
        <v>33</v>
      </c>
      <c r="B28" s="52">
        <v>0.7685152300000001</v>
      </c>
      <c r="C28" s="52">
        <v>0</v>
      </c>
      <c r="D28" s="52">
        <v>0</v>
      </c>
      <c r="E28" s="52">
        <v>0</v>
      </c>
      <c r="F28" s="52">
        <f>SUM(G28:K28)</f>
        <v>122.79548517999997</v>
      </c>
      <c r="G28" s="53">
        <v>1.132531</v>
      </c>
      <c r="H28" s="53">
        <v>0</v>
      </c>
      <c r="I28" s="53">
        <v>0</v>
      </c>
      <c r="J28" s="53">
        <v>121.66295417999997</v>
      </c>
      <c r="K28" s="53">
        <v>0</v>
      </c>
      <c r="L28" s="54">
        <f>SUM(B28:F28)</f>
        <v>123.56400040999998</v>
      </c>
      <c r="M28" s="75"/>
    </row>
    <row r="29" spans="1:13" ht="18" customHeight="1" outlineLevel="1">
      <c r="A29" s="20" t="s">
        <v>24</v>
      </c>
      <c r="B29" s="55">
        <v>7.5532416500000004</v>
      </c>
      <c r="C29" s="55">
        <v>0</v>
      </c>
      <c r="D29" s="55">
        <v>0</v>
      </c>
      <c r="E29" s="55">
        <v>0</v>
      </c>
      <c r="F29" s="55">
        <f t="shared" ref="F29:F32" si="6">SUM(G29:K29)</f>
        <v>99.000847950000008</v>
      </c>
      <c r="G29" s="56">
        <v>1.274241</v>
      </c>
      <c r="H29" s="56">
        <v>0</v>
      </c>
      <c r="I29" s="56">
        <v>0</v>
      </c>
      <c r="J29" s="56">
        <v>97.726606950000004</v>
      </c>
      <c r="K29" s="56">
        <v>0</v>
      </c>
      <c r="L29" s="57">
        <f t="shared" ref="L29:L32" si="7">SUM(B29:F29)</f>
        <v>106.55408960000001</v>
      </c>
      <c r="M29" s="75"/>
    </row>
    <row r="30" spans="1:13" ht="18" customHeight="1" outlineLevel="1">
      <c r="A30" s="20" t="s">
        <v>25</v>
      </c>
      <c r="B30" s="55">
        <v>7.0503578100000004</v>
      </c>
      <c r="C30" s="55">
        <v>0</v>
      </c>
      <c r="D30" s="55">
        <v>0</v>
      </c>
      <c r="E30" s="55">
        <v>0</v>
      </c>
      <c r="F30" s="55">
        <f t="shared" si="6"/>
        <v>100.58062841</v>
      </c>
      <c r="G30" s="56">
        <v>1.198407</v>
      </c>
      <c r="H30" s="56">
        <v>0</v>
      </c>
      <c r="I30" s="56">
        <v>0</v>
      </c>
      <c r="J30" s="56">
        <v>99.38222141</v>
      </c>
      <c r="K30" s="56">
        <v>0</v>
      </c>
      <c r="L30" s="57">
        <f t="shared" si="7"/>
        <v>107.63098622</v>
      </c>
      <c r="M30" s="75"/>
    </row>
    <row r="31" spans="1:13" ht="18" customHeight="1" outlineLevel="1">
      <c r="A31" s="20" t="s">
        <v>26</v>
      </c>
      <c r="B31" s="55">
        <v>0.13364467999999999</v>
      </c>
      <c r="C31" s="55">
        <v>0</v>
      </c>
      <c r="D31" s="55">
        <v>0</v>
      </c>
      <c r="E31" s="55">
        <v>0</v>
      </c>
      <c r="F31" s="55">
        <f t="shared" si="6"/>
        <v>112.55922971</v>
      </c>
      <c r="G31" s="56">
        <v>2.2484000000000002</v>
      </c>
      <c r="H31" s="56">
        <v>0</v>
      </c>
      <c r="I31" s="56">
        <v>0</v>
      </c>
      <c r="J31" s="56">
        <v>110.31082970999999</v>
      </c>
      <c r="K31" s="56">
        <v>0</v>
      </c>
      <c r="L31" s="57">
        <f t="shared" si="7"/>
        <v>112.69287439</v>
      </c>
      <c r="M31" s="75"/>
    </row>
    <row r="32" spans="1:13" s="50" customFormat="1" ht="16.2" customHeight="1" thickBot="1">
      <c r="A32" s="49" t="s">
        <v>34</v>
      </c>
      <c r="B32" s="51">
        <v>1.7537890000000004E-2</v>
      </c>
      <c r="C32" s="51">
        <v>0</v>
      </c>
      <c r="D32" s="51">
        <v>0</v>
      </c>
      <c r="E32" s="51">
        <v>0</v>
      </c>
      <c r="F32" s="58">
        <f>SUM(G32:K32)</f>
        <v>79.991260980000007</v>
      </c>
      <c r="G32" s="59">
        <v>2.4171</v>
      </c>
      <c r="H32" s="59">
        <v>0</v>
      </c>
      <c r="I32" s="59">
        <v>0</v>
      </c>
      <c r="J32" s="59">
        <v>77.574160980000002</v>
      </c>
      <c r="K32" s="60">
        <v>0</v>
      </c>
      <c r="L32" s="61">
        <f t="shared" si="7"/>
        <v>80.008798870000007</v>
      </c>
      <c r="M32" s="75"/>
    </row>
    <row r="33" spans="1:13">
      <c r="A33" s="62" t="s">
        <v>23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M33" s="75"/>
    </row>
  </sheetData>
  <mergeCells count="13">
    <mergeCell ref="A1:XFD1"/>
    <mergeCell ref="A2:XFD2"/>
    <mergeCell ref="A3:XFD3"/>
    <mergeCell ref="A4:A5"/>
    <mergeCell ref="B4:B5"/>
    <mergeCell ref="C4:C5"/>
    <mergeCell ref="D4:D5"/>
    <mergeCell ref="E4:G4"/>
    <mergeCell ref="A22:G22"/>
    <mergeCell ref="A23:G23"/>
    <mergeCell ref="A24:G24"/>
    <mergeCell ref="A26:XFD26"/>
    <mergeCell ref="A33:K33"/>
  </mergeCells>
  <hyperlinks>
    <hyperlink ref="A24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2019-04-26T09:40:46Z</dcterms:modified>
</cp:coreProperties>
</file>