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690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<sst xmlns="http://schemas.openxmlformats.org/spreadsheetml/2006/main" count="44" uniqueCount="20">
  <si>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</si>
  <si>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</si>
  <si>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</si>
  <si>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</si>
  <si>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</si>
  <si>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</si>
  <si>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</si>
  <si>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</si>
  <si>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</si>
  <si>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</si>
  <si>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</si>
  <si>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</si>
  <si>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</si>
  <si>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</si>
  <si>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</si>
  <si>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</si>
  <si>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Кількість НПФ, щодо яких подано звітність</t>
  </si>
  <si>
    <t>Статистика ринку управління активами НПФ станом на 30.06.2014</t>
  </si>
  <si>
    <t>Зміна за 2-й квартал 2014</t>
  </si>
  <si>
    <t>Зміна активів за 2-й квартал 2014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</si>
</sst>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40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>
      <alignment horizontal="centerContinuous" vertical="top" wrapText="1"/>
      <protection/>
    </xf>
    <xf numFmtId="0" fontId="23" fillId="0" borderId="4" applyNumberFormat="0" applyFill="0" applyAlignment="0" applyProtection="0"/>
    <xf numFmtId="0" fontId="30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2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4" borderId="0" applyNumberFormat="0" applyBorder="0" applyAlignment="0" applyProtection="0"/>
    <xf numFmtId="49" fontId="10" fillId="0" borderId="11">
      <alignment horizontal="center" vertical="center" wrapText="1"/>
      <protection/>
    </xf>
  </cellStyleXfs>
  <cellXfs count="52">
    <xf numFmtId="0" fontId="0" fillId="0" borderId="0" xfId="0" applyAlignment="1">
      <alignment/>
    </xf>
    <xf numFmtId="10" fontId="6" fillId="0" borderId="12" xfId="70" applyNumberFormat="1" applyFont="1" applyBorder="1" applyAlignment="1">
      <alignment horizontal="right"/>
    </xf>
    <xf numFmtId="10" fontId="6" fillId="0" borderId="13" xfId="70" applyNumberFormat="1" applyFont="1" applyBorder="1" applyAlignment="1">
      <alignment horizontal="right"/>
    </xf>
    <xf numFmtId="10" fontId="7" fillId="0" borderId="14" xfId="70" applyNumberFormat="1" applyFont="1" applyBorder="1" applyAlignment="1">
      <alignment horizontal="right"/>
    </xf>
    <xf numFmtId="10" fontId="8" fillId="0" borderId="0" xfId="70" applyNumberFormat="1" applyFont="1" applyBorder="1" applyAlignment="1">
      <alignment horizontal="right"/>
    </xf>
    <xf numFmtId="10" fontId="6" fillId="0" borderId="15" xfId="70" applyNumberFormat="1" applyFont="1" applyBorder="1" applyAlignment="1">
      <alignment horizontal="right"/>
    </xf>
    <xf numFmtId="0" fontId="4" fillId="0" borderId="0" xfId="65" applyFont="1" applyAlignme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right" vertical="center" wrapText="1"/>
      <protection/>
    </xf>
    <xf numFmtId="4" fontId="0" fillId="0" borderId="0" xfId="65" applyNumberFormat="1" applyFont="1" applyBorder="1" applyAlignment="1">
      <alignment horizontal="right" vertical="center"/>
      <protection/>
    </xf>
    <xf numFmtId="0" fontId="5" fillId="0" borderId="16" xfId="65" applyFont="1" applyBorder="1" applyAlignment="1">
      <alignment horizontal="center" vertical="center" wrapText="1"/>
      <protection/>
    </xf>
    <xf numFmtId="14" fontId="5" fillId="0" borderId="17" xfId="65" applyNumberFormat="1" applyFont="1" applyBorder="1" applyAlignment="1">
      <alignment horizontal="center" vertical="center" wrapText="1"/>
      <protection/>
    </xf>
    <xf numFmtId="14" fontId="5" fillId="0" borderId="18" xfId="65" applyNumberFormat="1" applyFont="1" applyBorder="1" applyAlignment="1">
      <alignment horizontal="center" vertical="center" wrapText="1"/>
      <protection/>
    </xf>
    <xf numFmtId="0" fontId="6" fillId="0" borderId="19" xfId="65" applyFont="1" applyBorder="1" applyAlignment="1">
      <alignment horizontal="left" vertical="center" wrapText="1"/>
      <protection/>
    </xf>
    <xf numFmtId="0" fontId="6" fillId="0" borderId="20" xfId="65" applyFont="1" applyBorder="1" applyAlignment="1">
      <alignment vertical="center"/>
      <protection/>
    </xf>
    <xf numFmtId="0" fontId="6" fillId="0" borderId="21" xfId="65" applyFont="1" applyBorder="1" applyAlignment="1">
      <alignment horizontal="left" vertical="center" wrapText="1"/>
      <protection/>
    </xf>
    <xf numFmtId="3" fontId="6" fillId="0" borderId="22" xfId="65" applyNumberFormat="1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0" fontId="7" fillId="0" borderId="23" xfId="65" applyFont="1" applyBorder="1" applyAlignment="1">
      <alignment horizontal="left" vertical="center" wrapText="1"/>
      <protection/>
    </xf>
    <xf numFmtId="3" fontId="7" fillId="0" borderId="24" xfId="65" applyNumberFormat="1" applyFont="1" applyBorder="1" applyAlignment="1">
      <alignment vertical="center"/>
      <protection/>
    </xf>
    <xf numFmtId="0" fontId="8" fillId="0" borderId="0" xfId="65" applyFont="1" applyBorder="1" applyAlignment="1">
      <alignment horizontal="left" vertical="center" wrapText="1" indent="1"/>
      <protection/>
    </xf>
    <xf numFmtId="0" fontId="8" fillId="0" borderId="0" xfId="65" applyFont="1" applyBorder="1" applyAlignment="1">
      <alignment horizontal="right"/>
      <protection/>
    </xf>
    <xf numFmtId="0" fontId="8" fillId="0" borderId="0" xfId="65" applyFont="1" applyBorder="1" applyAlignment="1">
      <alignment vertical="center"/>
      <protection/>
    </xf>
    <xf numFmtId="3" fontId="9" fillId="0" borderId="0" xfId="65" applyNumberFormat="1" applyFont="1" applyBorder="1" applyAlignment="1">
      <alignment horizontal="right" vertical="center" indent="1"/>
      <protection/>
    </xf>
    <xf numFmtId="0" fontId="0" fillId="0" borderId="0" xfId="65" applyFont="1" applyBorder="1" applyAlignment="1">
      <alignment vertical="center"/>
      <protection/>
    </xf>
    <xf numFmtId="0" fontId="5" fillId="0" borderId="24" xfId="65" applyFont="1" applyBorder="1" applyAlignment="1">
      <alignment horizontal="center" vertical="center" wrapText="1"/>
      <protection/>
    </xf>
    <xf numFmtId="14" fontId="5" fillId="0" borderId="24" xfId="65" applyNumberFormat="1" applyFont="1" applyBorder="1" applyAlignment="1">
      <alignment horizontal="center" vertical="center" wrapText="1"/>
      <protection/>
    </xf>
    <xf numFmtId="0" fontId="6" fillId="0" borderId="25" xfId="65" applyFont="1" applyBorder="1" applyAlignment="1">
      <alignment horizontal="left" vertical="center" wrapText="1"/>
      <protection/>
    </xf>
    <xf numFmtId="3" fontId="6" fillId="0" borderId="22" xfId="65" applyNumberFormat="1" applyFont="1" applyBorder="1" applyAlignment="1">
      <alignment horizontal="right" vertical="center"/>
      <protection/>
    </xf>
    <xf numFmtId="3" fontId="6" fillId="0" borderId="13" xfId="65" applyNumberFormat="1" applyFont="1" applyBorder="1" applyAlignment="1">
      <alignment vertical="center"/>
      <protection/>
    </xf>
    <xf numFmtId="14" fontId="4" fillId="0" borderId="0" xfId="65" applyNumberFormat="1" applyFont="1" applyAlignment="1">
      <alignment horizontal="left"/>
      <protection/>
    </xf>
    <xf numFmtId="3" fontId="7" fillId="0" borderId="14" xfId="65" applyNumberFormat="1" applyFont="1" applyBorder="1" applyAlignment="1">
      <alignment vertical="center"/>
      <protection/>
    </xf>
    <xf numFmtId="0" fontId="12" fillId="0" borderId="0" xfId="65" applyFont="1" applyAlignment="1">
      <alignment vertical="center"/>
      <protection/>
    </xf>
    <xf numFmtId="0" fontId="7" fillId="0" borderId="0" xfId="65" applyFont="1" applyBorder="1" applyAlignment="1">
      <alignment horizontal="left" vertical="center" wrapText="1"/>
      <protection/>
    </xf>
    <xf numFmtId="3" fontId="7" fillId="0" borderId="0" xfId="65" applyNumberFormat="1" applyFont="1" applyBorder="1" applyAlignment="1">
      <alignment vertical="center"/>
      <protection/>
    </xf>
    <xf numFmtId="0" fontId="13" fillId="0" borderId="0" xfId="65" applyFont="1" applyAlignment="1">
      <alignment vertical="center"/>
      <protection/>
    </xf>
    <xf numFmtId="0" fontId="14" fillId="0" borderId="0" xfId="65" applyFont="1" applyAlignment="1">
      <alignment vertical="center"/>
      <protection/>
    </xf>
    <xf numFmtId="1" fontId="0" fillId="0" borderId="0" xfId="65" applyNumberFormat="1" applyFont="1" applyAlignment="1">
      <alignment vertical="center"/>
      <protection/>
    </xf>
    <xf numFmtId="14" fontId="14" fillId="0" borderId="0" xfId="65" applyNumberFormat="1" applyFont="1" applyBorder="1" applyAlignment="1">
      <alignment/>
      <protection/>
    </xf>
    <xf numFmtId="3" fontId="0" fillId="0" borderId="0" xfId="65" applyNumberFormat="1" applyFont="1" applyAlignment="1">
      <alignment vertical="center"/>
      <protection/>
    </xf>
    <xf numFmtId="3" fontId="7" fillId="0" borderId="24" xfId="65" applyNumberFormat="1" applyFont="1" applyBorder="1" applyAlignment="1">
      <alignment horizontal="right" vertical="center"/>
      <protection/>
    </xf>
    <xf numFmtId="14" fontId="4" fillId="0" borderId="26" xfId="65" applyNumberFormat="1" applyFont="1" applyBorder="1" applyAlignment="1">
      <alignment horizontal="left"/>
      <protection/>
    </xf>
    <xf numFmtId="14" fontId="14" fillId="0" borderId="0" xfId="65" applyNumberFormat="1" applyFont="1" applyBorder="1" applyAlignment="1">
      <alignment horizontal="left"/>
      <protection/>
    </xf>
    <xf numFmtId="0" fontId="12" fillId="0" borderId="0" xfId="65" applyFont="1" applyAlignment="1">
      <alignment horizontal="left" vertical="center"/>
      <protection/>
    </xf>
    <xf numFmtId="14" fontId="5" fillId="0" borderId="27" xfId="65" applyNumberFormat="1" applyFont="1" applyBorder="1" applyAlignment="1">
      <alignment horizontal="center" vertical="center" wrapText="1"/>
      <protection/>
    </xf>
    <xf numFmtId="14" fontId="5" fillId="0" borderId="28" xfId="65" applyNumberFormat="1" applyFont="1" applyBorder="1" applyAlignment="1">
      <alignment horizontal="center" vertical="center" wrapText="1"/>
      <protection/>
    </xf>
    <xf numFmtId="0" fontId="5" fillId="0" borderId="29" xfId="65" applyFont="1" applyBorder="1" applyAlignment="1">
      <alignment horizontal="center" vertical="center" wrapText="1"/>
      <protection/>
    </xf>
    <xf numFmtId="0" fontId="5" fillId="0" borderId="30" xfId="65" applyFont="1" applyBorder="1" applyAlignment="1">
      <alignment horizontal="center" vertical="center" wrapText="1"/>
      <protection/>
    </xf>
    <xf numFmtId="14" fontId="5" fillId="0" borderId="15" xfId="65" applyNumberFormat="1" applyFont="1" applyBorder="1" applyAlignment="1">
      <alignment horizontal="center" vertical="center" wrapText="1"/>
      <protection/>
    </xf>
    <xf numFmtId="14" fontId="5" fillId="0" borderId="25" xfId="65" applyNumberFormat="1" applyFont="1" applyBorder="1" applyAlignment="1">
      <alignment horizontal="center" vertical="center" wrapText="1"/>
      <protection/>
    </xf>
  </cellXfs>
  <cellStyles count="6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4" xfId="60"/>
    <cellStyle name="Обычный 5" xfId="61"/>
    <cellStyle name="Обычный 5 2" xfId="62"/>
    <cellStyle name="Обычный 6" xfId="63"/>
    <cellStyle name="Обычный 7" xfId="64"/>
    <cellStyle name="Обычный_Книга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3" xfId="72"/>
    <cellStyle name="Связанная ячейка" xfId="73"/>
    <cellStyle name="Текст предупреждения" xfId="74"/>
    <cellStyle name="Тысячи [0]_MM95 (3)" xfId="75"/>
    <cellStyle name="Тысячи_MM95 (3)" xfId="76"/>
    <cellStyle name="Comma" xfId="77"/>
    <cellStyle name="Comma [0]" xfId="78"/>
    <cellStyle name="Хороший" xfId="79"/>
    <cellStyle name="Шапка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1875"/>
          <c:w val="0.42825"/>
          <c:h val="0.7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7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4375"/>
          <c:w val="0.437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31.03.2014</a:t>
            </a:r>
          </a:p>
        </c:rich>
      </c:tx>
      <c:layout>
        <c:manualLayout>
          <c:xMode val="factor"/>
          <c:yMode val="factor"/>
          <c:x val="-0.1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2525"/>
          <c:w val="0.35425"/>
          <c:h val="0.5477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30.06.2014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"/>
          <c:y val="0.23575"/>
          <c:w val="0.38075"/>
          <c:h val="0.571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8675"/>
          <c:w val="0.404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1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75"/>
          <c:y val="0.23225"/>
          <c:w val="0.39325"/>
          <c:h val="0.60525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33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"/>
          <c:y val="0.19675"/>
          <c:w val="0.47425"/>
          <c:h val="0.7237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657225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3752850" y="3457575"/>
        <a:ext cx="4352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238125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467100"/>
        <a:ext cx="44862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Диаграмма 3"/>
        <xdr:cNvGraphicFramePr/>
      </xdr:nvGraphicFramePr>
      <xdr:xfrm>
        <a:off x="38100" y="97155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219075</xdr:colOff>
      <xdr:row>67</xdr:row>
      <xdr:rowOff>57150</xdr:rowOff>
    </xdr:to>
    <xdr:graphicFrame>
      <xdr:nvGraphicFramePr>
        <xdr:cNvPr id="4" name="Диаграмма 4"/>
        <xdr:cNvGraphicFramePr/>
      </xdr:nvGraphicFramePr>
      <xdr:xfrm>
        <a:off x="3581400" y="9734550"/>
        <a:ext cx="4086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Диаграмма 5"/>
        <xdr:cNvGraphicFramePr/>
      </xdr:nvGraphicFramePr>
      <xdr:xfrm>
        <a:off x="0" y="13315950"/>
        <a:ext cx="41338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72</xdr:row>
      <xdr:rowOff>19050</xdr:rowOff>
    </xdr:from>
    <xdr:to>
      <xdr:col>7</xdr:col>
      <xdr:colOff>219075</xdr:colOff>
      <xdr:row>88</xdr:row>
      <xdr:rowOff>95250</xdr:rowOff>
    </xdr:to>
    <xdr:graphicFrame>
      <xdr:nvGraphicFramePr>
        <xdr:cNvPr id="6" name="Диаграмма 6"/>
        <xdr:cNvGraphicFramePr/>
      </xdr:nvGraphicFramePr>
      <xdr:xfrm>
        <a:off x="3609975" y="13315950"/>
        <a:ext cx="40576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600075</xdr:colOff>
      <xdr:row>88</xdr:row>
      <xdr:rowOff>123825</xdr:rowOff>
    </xdr:from>
    <xdr:to>
      <xdr:col>5</xdr:col>
      <xdr:colOff>390525</xdr:colOff>
      <xdr:row>105</xdr:row>
      <xdr:rowOff>114300</xdr:rowOff>
    </xdr:to>
    <xdr:graphicFrame>
      <xdr:nvGraphicFramePr>
        <xdr:cNvPr id="7" name="Диаграмма 7"/>
        <xdr:cNvGraphicFramePr/>
      </xdr:nvGraphicFramePr>
      <xdr:xfrm>
        <a:off x="1590675" y="16011525"/>
        <a:ext cx="41338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8515625" style="8" customWidth="1"/>
    <col min="2" max="5" width="16.28125" style="8" customWidth="1"/>
    <col min="6" max="6" width="13.8515625" style="8" customWidth="1"/>
    <col min="7" max="7" width="17.8515625" style="8" customWidth="1"/>
    <col min="8" max="8" width="11.140625" style="8" customWidth="1"/>
    <col min="9" max="13" width="9.140625" style="8" customWidth="1"/>
    <col min="14" max="14" width="10.00390625" style="8" bestFit="1" customWidth="1"/>
    <col min="15" max="16384" width="9.140625" style="8" customWidth="1"/>
  </cols>
  <sheetData>
    <row r="1" spans="1:7" ht="15.75">
      <c r="A1" s="45" t="s">
        <v>17</v>
      </c>
      <c r="B1" s="45"/>
      <c r="C1" s="45"/>
      <c r="D1" s="45"/>
      <c r="E1" s="45"/>
      <c r="F1" s="45"/>
      <c r="G1" s="45"/>
    </row>
    <row r="2" ht="9.75" customHeight="1">
      <c r="A2" s="34"/>
    </row>
    <row r="3" spans="1:8" ht="15.75" thickBot="1">
      <c r="A3" s="38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41729</v>
      </c>
      <c r="C4" s="13">
        <v>41820</v>
      </c>
      <c r="D4" s="14" t="s">
        <v>18</v>
      </c>
    </row>
    <row r="5" spans="1:4" ht="15" customHeight="1">
      <c r="A5" s="15" t="s">
        <v>2</v>
      </c>
      <c r="B5" s="16">
        <v>61</v>
      </c>
      <c r="C5" s="16">
        <v>60</v>
      </c>
      <c r="D5" s="1">
        <f>C5/B5-1</f>
        <v>-0.016393442622950838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7</v>
      </c>
      <c r="C7" s="19">
        <v>7</v>
      </c>
      <c r="D7" s="2">
        <f>C7/B7-1</f>
        <v>0</v>
      </c>
    </row>
    <row r="8" spans="1:4" ht="15" customHeight="1" thickBot="1">
      <c r="A8" s="20" t="s">
        <v>5</v>
      </c>
      <c r="B8" s="21">
        <v>76</v>
      </c>
      <c r="C8" s="21">
        <f>SUM(C5:C7)</f>
        <v>75</v>
      </c>
      <c r="D8" s="3">
        <f>C8/B8-1</f>
        <v>-0.013157894736842146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38" t="s">
        <v>7</v>
      </c>
      <c r="B10" s="10"/>
      <c r="C10" s="11"/>
      <c r="D10" s="39"/>
      <c r="E10" s="26"/>
    </row>
    <row r="11" spans="1:6" ht="17.25" customHeight="1">
      <c r="A11" s="48" t="s">
        <v>0</v>
      </c>
      <c r="B11" s="50">
        <v>41729</v>
      </c>
      <c r="C11" s="51"/>
      <c r="D11" s="50">
        <v>41820</v>
      </c>
      <c r="E11" s="51"/>
      <c r="F11" s="46" t="s">
        <v>19</v>
      </c>
    </row>
    <row r="12" spans="1:6" ht="39.75" customHeight="1" thickBot="1">
      <c r="A12" s="49"/>
      <c r="B12" s="27" t="s">
        <v>1</v>
      </c>
      <c r="C12" s="28" t="s">
        <v>16</v>
      </c>
      <c r="D12" s="27" t="s">
        <v>1</v>
      </c>
      <c r="E12" s="28" t="s">
        <v>16</v>
      </c>
      <c r="F12" s="47"/>
    </row>
    <row r="13" spans="1:6" ht="15" customHeight="1">
      <c r="A13" s="29" t="s">
        <v>2</v>
      </c>
      <c r="B13" s="31">
        <v>545767304.2004999</v>
      </c>
      <c r="C13" s="16">
        <v>61</v>
      </c>
      <c r="D13" s="31">
        <v>559601847.8516998</v>
      </c>
      <c r="E13" s="16">
        <v>59</v>
      </c>
      <c r="F13" s="5">
        <f>D13/B13-1</f>
        <v>0.02534879525527156</v>
      </c>
    </row>
    <row r="14" spans="1:6" ht="15" customHeight="1">
      <c r="A14" s="17" t="s">
        <v>3</v>
      </c>
      <c r="B14" s="30">
        <v>127162647.06830001</v>
      </c>
      <c r="C14" s="19">
        <v>8</v>
      </c>
      <c r="D14" s="30">
        <v>126846771.793</v>
      </c>
      <c r="E14" s="19">
        <v>8</v>
      </c>
      <c r="F14" s="2">
        <f>D14/B14-1</f>
        <v>-0.0024840256363203306</v>
      </c>
    </row>
    <row r="15" spans="1:6" ht="15" customHeight="1">
      <c r="A15" s="17" t="s">
        <v>4</v>
      </c>
      <c r="B15" s="30">
        <v>100533784.02690001</v>
      </c>
      <c r="C15" s="19">
        <v>7</v>
      </c>
      <c r="D15" s="30">
        <v>103327802.9376</v>
      </c>
      <c r="E15" s="19">
        <v>7</v>
      </c>
      <c r="F15" s="2">
        <f>D15/B15-1</f>
        <v>0.027791840700558845</v>
      </c>
    </row>
    <row r="16" spans="1:6" ht="15" customHeight="1" thickBot="1">
      <c r="A16" s="20" t="s">
        <v>5</v>
      </c>
      <c r="B16" s="42">
        <f>SUM(B13:B15)</f>
        <v>773463735.2957</v>
      </c>
      <c r="C16" s="42">
        <f>SUM(C13:C15)</f>
        <v>76</v>
      </c>
      <c r="D16" s="42">
        <f>SUM(D13:D15)</f>
        <v>789776422.5822998</v>
      </c>
      <c r="E16" s="42">
        <f>SUM(E13:E15)</f>
        <v>74</v>
      </c>
      <c r="F16" s="3">
        <f>D16/B16-1</f>
        <v>0.021090435843593047</v>
      </c>
    </row>
    <row r="33" ht="8.25" customHeight="1"/>
    <row r="34" spans="1:7" ht="15">
      <c r="A34" s="44" t="s">
        <v>13</v>
      </c>
      <c r="B34" s="44"/>
      <c r="C34" s="44"/>
      <c r="D34" s="44"/>
      <c r="E34" s="44"/>
      <c r="F34" s="44"/>
      <c r="G34" s="40"/>
    </row>
    <row r="35" spans="1:6" ht="15" customHeight="1" thickBot="1">
      <c r="A35" s="43">
        <v>41820</v>
      </c>
      <c r="B35" s="43"/>
      <c r="C35" s="43"/>
      <c r="D35" s="43"/>
      <c r="E35" s="43"/>
      <c r="F35" s="43"/>
    </row>
    <row r="36" spans="1:6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</row>
    <row r="37" spans="1:7" ht="15" customHeight="1">
      <c r="A37" s="15" t="s">
        <v>2</v>
      </c>
      <c r="B37" s="18">
        <v>249279955.01999998</v>
      </c>
      <c r="C37" s="18">
        <v>276625841.4970999</v>
      </c>
      <c r="D37" s="18">
        <v>14387777.954600003</v>
      </c>
      <c r="E37" s="18">
        <v>13364044.41</v>
      </c>
      <c r="F37" s="31">
        <v>5944228.970000001</v>
      </c>
      <c r="G37" s="41"/>
    </row>
    <row r="38" spans="1:7" ht="15" customHeight="1">
      <c r="A38" s="17" t="s">
        <v>3</v>
      </c>
      <c r="B38" s="18">
        <v>56762561.29</v>
      </c>
      <c r="C38" s="18">
        <v>62797677.232999995</v>
      </c>
      <c r="D38" s="18">
        <v>1781638.66</v>
      </c>
      <c r="E38" s="18">
        <v>0</v>
      </c>
      <c r="F38" s="31">
        <v>5504894.61</v>
      </c>
      <c r="G38" s="41"/>
    </row>
    <row r="39" spans="1:7" ht="15" customHeight="1">
      <c r="A39" s="17" t="s">
        <v>4</v>
      </c>
      <c r="B39" s="18">
        <v>20505761.349999998</v>
      </c>
      <c r="C39" s="18">
        <v>74471102.7476</v>
      </c>
      <c r="D39" s="18">
        <v>0</v>
      </c>
      <c r="E39" s="18">
        <v>5050938.84</v>
      </c>
      <c r="F39" s="31">
        <v>3300000</v>
      </c>
      <c r="G39" s="41"/>
    </row>
    <row r="40" spans="1:6" ht="15" customHeight="1" thickBot="1">
      <c r="A40" s="20" t="s">
        <v>5</v>
      </c>
      <c r="B40" s="21">
        <f>SUM(B37:B39)</f>
        <v>326548277.66</v>
      </c>
      <c r="C40" s="21">
        <f>SUM(C37:C39)</f>
        <v>413894621.4776999</v>
      </c>
      <c r="D40" s="21">
        <f>SUM(D37:D39)</f>
        <v>16169416.614600003</v>
      </c>
      <c r="E40" s="21">
        <f>SUM(E37:E39)</f>
        <v>18414983.25</v>
      </c>
      <c r="F40" s="33">
        <f>SUM(F37:F39)</f>
        <v>14749123.580000002</v>
      </c>
    </row>
    <row r="41" ht="15" customHeight="1">
      <c r="F41" s="26"/>
    </row>
    <row r="42" spans="1:6" ht="15" customHeight="1" thickBot="1">
      <c r="A42" s="43">
        <v>41729</v>
      </c>
      <c r="B42" s="43"/>
      <c r="C42" s="43"/>
      <c r="D42" s="43"/>
      <c r="E42" s="43"/>
      <c r="F42" s="43"/>
    </row>
    <row r="43" spans="1:6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</row>
    <row r="44" spans="1:6" ht="15" customHeight="1">
      <c r="A44" s="15" t="s">
        <v>2</v>
      </c>
      <c r="B44" s="18">
        <v>242735571.60000005</v>
      </c>
      <c r="C44" s="18">
        <v>269723735.43709993</v>
      </c>
      <c r="D44" s="18">
        <v>15180197.2934</v>
      </c>
      <c r="E44" s="18">
        <v>12167006.57</v>
      </c>
      <c r="F44" s="31">
        <v>5960793.3</v>
      </c>
    </row>
    <row r="45" spans="1:6" ht="15" customHeight="1">
      <c r="A45" s="17" t="s">
        <v>3</v>
      </c>
      <c r="B45" s="18">
        <v>58160893.629999995</v>
      </c>
      <c r="C45" s="18">
        <v>66601877.5583</v>
      </c>
      <c r="D45" s="18">
        <v>1626255.04</v>
      </c>
      <c r="E45" s="18">
        <v>0</v>
      </c>
      <c r="F45" s="31">
        <v>773620.84</v>
      </c>
    </row>
    <row r="46" spans="1:6" ht="15" customHeight="1">
      <c r="A46" s="17" t="s">
        <v>4</v>
      </c>
      <c r="B46" s="18">
        <v>23122598.900000002</v>
      </c>
      <c r="C46" s="18">
        <v>69060246.2869</v>
      </c>
      <c r="D46" s="18">
        <v>0</v>
      </c>
      <c r="E46" s="18">
        <v>5050938.84</v>
      </c>
      <c r="F46" s="31">
        <v>3300000</v>
      </c>
    </row>
    <row r="47" spans="1:6" ht="15" customHeight="1" thickBot="1">
      <c r="A47" s="20" t="s">
        <v>5</v>
      </c>
      <c r="B47" s="21">
        <f>SUM(B44:B46)</f>
        <v>324019064.13</v>
      </c>
      <c r="C47" s="21">
        <f>SUM(C44:C46)</f>
        <v>405385859.28229994</v>
      </c>
      <c r="D47" s="21">
        <f>SUM(D44:D46)</f>
        <v>16806452.3334</v>
      </c>
      <c r="E47" s="21">
        <f>SUM(E44:E46)</f>
        <v>17217945.41</v>
      </c>
      <c r="F47" s="33">
        <f>SUM(F44:F46)</f>
        <v>10034414.14</v>
      </c>
    </row>
    <row r="48" spans="1:7" ht="15" customHeight="1">
      <c r="A48" s="35"/>
      <c r="B48" s="36"/>
      <c r="C48" s="36"/>
      <c r="D48" s="36"/>
      <c r="E48" s="36"/>
      <c r="F48" s="36"/>
      <c r="G48" s="36"/>
    </row>
    <row r="49" spans="1:7" ht="15" customHeight="1">
      <c r="A49" s="6" t="s">
        <v>13</v>
      </c>
      <c r="B49" s="36"/>
      <c r="C49" s="36"/>
      <c r="D49" s="36"/>
      <c r="E49" s="36"/>
      <c r="F49" s="36"/>
      <c r="G49" s="36"/>
    </row>
    <row r="50" spans="1:7" ht="15" customHeight="1">
      <c r="A50" s="37" t="s">
        <v>15</v>
      </c>
      <c r="B50" s="36"/>
      <c r="C50" s="36"/>
      <c r="D50" s="36"/>
      <c r="E50" s="36"/>
      <c r="F50" s="36"/>
      <c r="G50" s="36"/>
    </row>
    <row r="70" ht="12.75">
      <c r="A70" s="32">
        <f>A35</f>
        <v>41820</v>
      </c>
    </row>
    <row r="71" spans="1:7" ht="15" customHeight="1">
      <c r="A71" s="6" t="s">
        <v>13</v>
      </c>
      <c r="B71" s="36"/>
      <c r="C71" s="36"/>
      <c r="D71" s="36"/>
      <c r="E71" s="36"/>
      <c r="F71" s="36"/>
      <c r="G71" s="36"/>
    </row>
    <row r="72" spans="1:7" ht="15" customHeight="1">
      <c r="A72" s="37" t="s">
        <v>14</v>
      </c>
      <c r="B72" s="36"/>
      <c r="C72" s="36"/>
      <c r="D72" s="36"/>
      <c r="E72" s="36"/>
      <c r="F72" s="36"/>
      <c r="G72" s="36"/>
    </row>
  </sheetData>
  <sheetProtection/>
  <mergeCells count="8">
    <mergeCell ref="A35:F35"/>
    <mergeCell ref="A42:F42"/>
    <mergeCell ref="A34:F34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2014-11-07T08:49:03Z</dcterms:modified>
  <cp:category/>
  <cp:version/>
  <cp:contentType/>
  <cp:contentStatus/>
</cp:coreProperties>
</file>