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<sst xmlns="http://schemas.openxmlformats.org/spreadsheetml/2006/main" count="288" uniqueCount="95">
  <si>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</si>
  <si>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</si>
  <si>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</si>
  <si>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</si>
  <si>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</si>
  <si>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</si>
  <si>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</si>
  <si>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</si>
  <si>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</si>
  <si>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</si>
  <si>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</si>
  <si>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</si>
  <si>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</si>
  <si>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</si>
  <si>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</si>
  <si>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</si>
  <si>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</si>
  <si>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</si>
  <si>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</si>
  <si>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</si>
  <si>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</si>
  <si>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</si>
  <si>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</si>
  <si>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</si>
  <si>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</si>
  <si>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</si>
  <si>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</si>
  <si>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</si>
  <si>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</si>
  <si>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</si>
  <si>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</si>
  <si>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</si>
  <si>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</si>
  <si>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</si>
  <si>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</si>
  <si>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</si>
  <si>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</si>
  <si>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</si>
  <si>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</si>
  <si>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</si>
  <si>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</si>
  <si>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</si>
  <si>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</si>
  <si>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</si>
  <si>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</si>
  <si>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</si>
  <si>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</si>
  <si>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</si>
  <si>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</si>
  <si>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</si>
  <si>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</si>
  <si>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</si>
  <si>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</si>
  <si>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</si>
  <si>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</si>
  <si>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</si>
  <si>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</si>
  <si>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</si>
  <si>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</si>
  <si>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</si>
  <si>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</si>
  <si>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</si>
  <si>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</si>
  <si>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</si>
  <si>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</si>
  <si>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</si>
  <si>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</si>
  <si>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</si>
  <si>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</si>
  <si>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</si>
  <si>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</si>
  <si>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</si>
  <si>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</si>
  <si>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</si>
  <si>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</si>
  <si>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</si>
  <si>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</si>
  <si>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</si>
  <si>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</si>
  <si>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</si>
  <si>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</si>
  <si>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</si>
  <si>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</si>
  <si>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</si>
  <si>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</si>
  <si>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</si>
  <si>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КІНТО-Голд</t>
  </si>
  <si>
    <t>спец. банк. мет.</t>
  </si>
  <si>
    <t>ПрАТ "КІНТО"</t>
  </si>
  <si>
    <t>Бонум Оптімум</t>
  </si>
  <si>
    <t>http://bonum-group.com/</t>
  </si>
  <si>
    <t>Аргентум</t>
  </si>
  <si>
    <t>ТОВ "КУА ОЗОН"</t>
  </si>
  <si>
    <t>http://ozoncap.com/</t>
  </si>
  <si>
    <t>ТОВ "КУА" БОНУМ ГРУП"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</si>
</sst>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  <xf numFmtId="0" fontId="8" fillId="0" borderId="8" xfId="53" applyFont="1" applyFill="1" applyBorder="1" applyAlignment="1">
      <alignment wrapText="1"/>
      <protection/>
    </xf>
    <xf numFmtId="0" fontId="8" fillId="0" borderId="8" xfId="53" applyFont="1" applyFill="1" applyBorder="1" applyAlignment="1">
      <alignment horizontal="right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40785247"/>
        <c:axId val="31522904"/>
      </c:barChart>
      <c:catAx>
        <c:axId val="407852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522904"/>
        <c:crosses val="autoZero"/>
        <c:auto val="0"/>
        <c:lblOffset val="0"/>
        <c:tickLblSkip val="1"/>
        <c:noMultiLvlLbl val="0"/>
      </c:catAx>
      <c:valAx>
        <c:axId val="3152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7852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386921"/>
        <c:axId val="37720242"/>
      </c:barChart>
      <c:catAx>
        <c:axId val="56386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20242"/>
        <c:crosses val="autoZero"/>
        <c:auto val="0"/>
        <c:lblOffset val="0"/>
        <c:tickLblSkip val="1"/>
        <c:noMultiLvlLbl val="0"/>
      </c:catAx>
      <c:valAx>
        <c:axId val="3772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869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37859"/>
        <c:axId val="35440732"/>
      </c:barChart>
      <c:catAx>
        <c:axId val="3937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440732"/>
        <c:crosses val="autoZero"/>
        <c:auto val="0"/>
        <c:lblOffset val="0"/>
        <c:tickLblSkip val="1"/>
        <c:noMultiLvlLbl val="0"/>
      </c:catAx>
      <c:valAx>
        <c:axId val="35440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78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531133"/>
        <c:axId val="52127014"/>
      </c:barChart>
      <c:catAx>
        <c:axId val="505311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127014"/>
        <c:crosses val="autoZero"/>
        <c:auto val="0"/>
        <c:lblOffset val="0"/>
        <c:tickLblSkip val="1"/>
        <c:noMultiLvlLbl val="0"/>
      </c:catAx>
      <c:valAx>
        <c:axId val="52127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311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489943"/>
        <c:axId val="61538576"/>
      </c:barChart>
      <c:catAx>
        <c:axId val="664899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538576"/>
        <c:crosses val="autoZero"/>
        <c:auto val="0"/>
        <c:lblOffset val="0"/>
        <c:tickLblSkip val="1"/>
        <c:noMultiLvlLbl val="0"/>
      </c:catAx>
      <c:valAx>
        <c:axId val="61538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899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976273"/>
        <c:axId val="18568730"/>
      </c:barChart>
      <c:catAx>
        <c:axId val="169762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568730"/>
        <c:crosses val="autoZero"/>
        <c:auto val="0"/>
        <c:lblOffset val="0"/>
        <c:tickLblSkip val="1"/>
        <c:noMultiLvlLbl val="0"/>
      </c:catAx>
      <c:valAx>
        <c:axId val="18568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762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75"/>
          <c:w val="0.94375"/>
          <c:h val="0.95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Графік_В!$B$2:$B$20</c:f>
              <c:strCache/>
            </c:strRef>
          </c:cat>
          <c:val>
            <c:numRef>
              <c:f>Графік_В!$C$2:$C$20</c:f>
              <c:numCache/>
            </c:numRef>
          </c:val>
        </c:ser>
        <c:gapWidth val="40"/>
        <c:axId val="32900843"/>
        <c:axId val="27672132"/>
      </c:barChart>
      <c:catAx>
        <c:axId val="32900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672132"/>
        <c:crossesAt val="0"/>
        <c:auto val="0"/>
        <c:lblOffset val="0"/>
        <c:tickLblSkip val="1"/>
        <c:noMultiLvlLbl val="0"/>
      </c:catAx>
      <c:valAx>
        <c:axId val="27672132"/>
        <c:scaling>
          <c:orientation val="minMax"/>
          <c:max val="0.03"/>
          <c:min val="-0.06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900843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47722597"/>
        <c:axId val="26850190"/>
      </c:barChart>
      <c:catAx>
        <c:axId val="477225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850190"/>
        <c:crosses val="autoZero"/>
        <c:auto val="0"/>
        <c:lblOffset val="0"/>
        <c:tickLblSkip val="1"/>
        <c:noMultiLvlLbl val="0"/>
      </c:catAx>
      <c:valAx>
        <c:axId val="26850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7225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40325119"/>
        <c:axId val="27381752"/>
      </c:barChart>
      <c:catAx>
        <c:axId val="403251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381752"/>
        <c:crosses val="autoZero"/>
        <c:auto val="0"/>
        <c:lblOffset val="0"/>
        <c:tickLblSkip val="52"/>
        <c:noMultiLvlLbl val="0"/>
      </c:catAx>
      <c:valAx>
        <c:axId val="27381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3251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45109177"/>
        <c:axId val="3329410"/>
      </c:barChart>
      <c:catAx>
        <c:axId val="451091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29410"/>
        <c:crosses val="autoZero"/>
        <c:auto val="0"/>
        <c:lblOffset val="0"/>
        <c:tickLblSkip val="49"/>
        <c:noMultiLvlLbl val="0"/>
      </c:catAx>
      <c:valAx>
        <c:axId val="3329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1091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964691"/>
        <c:axId val="1246764"/>
      </c:barChart>
      <c:catAx>
        <c:axId val="29964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46764"/>
        <c:crosses val="autoZero"/>
        <c:auto val="0"/>
        <c:lblOffset val="0"/>
        <c:tickLblSkip val="4"/>
        <c:noMultiLvlLbl val="0"/>
      </c:catAx>
      <c:valAx>
        <c:axId val="1246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964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5270681"/>
        <c:axId val="3218402"/>
      </c:barChart>
      <c:catAx>
        <c:axId val="15270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18402"/>
        <c:crosses val="autoZero"/>
        <c:auto val="0"/>
        <c:lblOffset val="0"/>
        <c:tickLblSkip val="9"/>
        <c:noMultiLvlLbl val="0"/>
      </c:catAx>
      <c:valAx>
        <c:axId val="3218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706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220877"/>
        <c:axId val="33879030"/>
      </c:barChart>
      <c:catAx>
        <c:axId val="11220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879030"/>
        <c:crosses val="autoZero"/>
        <c:auto val="0"/>
        <c:lblOffset val="0"/>
        <c:tickLblSkip val="4"/>
        <c:noMultiLvlLbl val="0"/>
      </c:catAx>
      <c:valAx>
        <c:axId val="33879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2208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36475815"/>
        <c:axId val="59846880"/>
      </c:barChart>
      <c:catAx>
        <c:axId val="364758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846880"/>
        <c:crosses val="autoZero"/>
        <c:auto val="0"/>
        <c:lblOffset val="0"/>
        <c:tickLblSkip val="52"/>
        <c:noMultiLvlLbl val="0"/>
      </c:catAx>
      <c:valAx>
        <c:axId val="5984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4758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51009"/>
        <c:axId val="15759082"/>
      </c:barChart>
      <c:catAx>
        <c:axId val="1751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759082"/>
        <c:crosses val="autoZero"/>
        <c:auto val="0"/>
        <c:lblOffset val="0"/>
        <c:tickLblSkip val="4"/>
        <c:noMultiLvlLbl val="0"/>
      </c:catAx>
      <c:valAx>
        <c:axId val="15759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510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614011"/>
        <c:axId val="1417236"/>
      </c:barChart>
      <c:catAx>
        <c:axId val="7614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17236"/>
        <c:crosses val="autoZero"/>
        <c:auto val="0"/>
        <c:lblOffset val="0"/>
        <c:tickLblSkip val="4"/>
        <c:noMultiLvlLbl val="0"/>
      </c:catAx>
      <c:valAx>
        <c:axId val="141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6140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755125"/>
        <c:axId val="47687262"/>
      </c:barChart>
      <c:catAx>
        <c:axId val="127551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687262"/>
        <c:crosses val="autoZero"/>
        <c:auto val="0"/>
        <c:lblOffset val="0"/>
        <c:tickLblSkip val="4"/>
        <c:noMultiLvlLbl val="0"/>
      </c:catAx>
      <c:valAx>
        <c:axId val="4768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7551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532175"/>
        <c:axId val="37462984"/>
      </c:barChart>
      <c:catAx>
        <c:axId val="26532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462984"/>
        <c:crosses val="autoZero"/>
        <c:auto val="0"/>
        <c:lblOffset val="0"/>
        <c:tickLblSkip val="4"/>
        <c:noMultiLvlLbl val="0"/>
      </c:catAx>
      <c:valAx>
        <c:axId val="3746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5321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22537"/>
        <c:axId val="14602834"/>
      </c:barChart>
      <c:catAx>
        <c:axId val="16225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602834"/>
        <c:crosses val="autoZero"/>
        <c:auto val="0"/>
        <c:lblOffset val="0"/>
        <c:tickLblSkip val="4"/>
        <c:noMultiLvlLbl val="0"/>
      </c:catAx>
      <c:valAx>
        <c:axId val="14602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225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316643"/>
        <c:axId val="41978876"/>
      </c:barChart>
      <c:catAx>
        <c:axId val="64316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978876"/>
        <c:crosses val="autoZero"/>
        <c:auto val="0"/>
        <c:lblOffset val="0"/>
        <c:tickLblSkip val="4"/>
        <c:noMultiLvlLbl val="0"/>
      </c:catAx>
      <c:valAx>
        <c:axId val="4197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3166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265565"/>
        <c:axId val="44845766"/>
      </c:barChart>
      <c:catAx>
        <c:axId val="42265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845766"/>
        <c:crosses val="autoZero"/>
        <c:auto val="0"/>
        <c:lblOffset val="0"/>
        <c:tickLblSkip val="4"/>
        <c:noMultiLvlLbl val="0"/>
      </c:catAx>
      <c:valAx>
        <c:axId val="44845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2655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58711"/>
        <c:axId val="8628400"/>
      </c:barChart>
      <c:catAx>
        <c:axId val="958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628400"/>
        <c:crosses val="autoZero"/>
        <c:auto val="0"/>
        <c:lblOffset val="0"/>
        <c:tickLblSkip val="4"/>
        <c:noMultiLvlLbl val="0"/>
      </c:catAx>
      <c:valAx>
        <c:axId val="8628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587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28965619"/>
        <c:axId val="59363980"/>
      </c:barChart>
      <c:catAx>
        <c:axId val="289656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63980"/>
        <c:crosses val="autoZero"/>
        <c:auto val="0"/>
        <c:lblOffset val="0"/>
        <c:tickLblSkip val="1"/>
        <c:noMultiLvlLbl val="0"/>
      </c:catAx>
      <c:valAx>
        <c:axId val="59363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56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75"/>
          <c:w val="0.9985"/>
          <c:h val="0.86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10546737"/>
        <c:axId val="27811770"/>
      </c:barChart>
      <c:catAx>
        <c:axId val="105467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811770"/>
        <c:crosses val="autoZero"/>
        <c:auto val="0"/>
        <c:lblOffset val="0"/>
        <c:tickLblSkip val="1"/>
        <c:noMultiLvlLbl val="0"/>
      </c:catAx>
      <c:valAx>
        <c:axId val="27811770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546737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48979339"/>
        <c:axId val="38160868"/>
      </c:barChart>
      <c:catAx>
        <c:axId val="48979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160868"/>
        <c:crosses val="autoZero"/>
        <c:auto val="0"/>
        <c:lblOffset val="0"/>
        <c:tickLblSkip val="1"/>
        <c:noMultiLvlLbl val="0"/>
      </c:catAx>
      <c:valAx>
        <c:axId val="38160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9793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7903493"/>
        <c:axId val="4022574"/>
      </c:barChart>
      <c:catAx>
        <c:axId val="7903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22574"/>
        <c:crosses val="autoZero"/>
        <c:auto val="0"/>
        <c:lblOffset val="0"/>
        <c:tickLblSkip val="5"/>
        <c:noMultiLvlLbl val="0"/>
      </c:catAx>
      <c:valAx>
        <c:axId val="4022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9034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36203167"/>
        <c:axId val="57393048"/>
      </c:barChart>
      <c:catAx>
        <c:axId val="362031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7393048"/>
        <c:crosses val="autoZero"/>
        <c:auto val="0"/>
        <c:lblOffset val="0"/>
        <c:tickLblSkip val="5"/>
        <c:noMultiLvlLbl val="0"/>
      </c:catAx>
      <c:valAx>
        <c:axId val="57393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62031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775385"/>
        <c:axId val="18325282"/>
      </c:barChart>
      <c:catAx>
        <c:axId val="467753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325282"/>
        <c:crosses val="autoZero"/>
        <c:auto val="0"/>
        <c:lblOffset val="0"/>
        <c:tickLblSkip val="1"/>
        <c:noMultiLvlLbl val="0"/>
      </c:catAx>
      <c:valAx>
        <c:axId val="18325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7753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709811"/>
        <c:axId val="7952844"/>
      </c:barChart>
      <c:catAx>
        <c:axId val="30709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952844"/>
        <c:crosses val="autoZero"/>
        <c:auto val="0"/>
        <c:lblOffset val="0"/>
        <c:tickLblSkip val="1"/>
        <c:noMultiLvlLbl val="0"/>
      </c:catAx>
      <c:valAx>
        <c:axId val="7952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09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66733"/>
        <c:axId val="40200598"/>
      </c:barChart>
      <c:catAx>
        <c:axId val="4466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200598"/>
        <c:crosses val="autoZero"/>
        <c:auto val="0"/>
        <c:lblOffset val="0"/>
        <c:tickLblSkip val="1"/>
        <c:noMultiLvlLbl val="0"/>
      </c:catAx>
      <c:valAx>
        <c:axId val="4020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667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261063"/>
        <c:axId val="35022976"/>
      </c:barChart>
      <c:catAx>
        <c:axId val="26261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022976"/>
        <c:crosses val="autoZero"/>
        <c:auto val="0"/>
        <c:lblOffset val="0"/>
        <c:tickLblSkip val="1"/>
        <c:noMultiLvlLbl val="0"/>
      </c:catAx>
      <c:valAx>
        <c:axId val="35022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2610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771329"/>
        <c:axId val="18288778"/>
      </c:barChart>
      <c:catAx>
        <c:axId val="46771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288778"/>
        <c:crosses val="autoZero"/>
        <c:auto val="0"/>
        <c:lblOffset val="0"/>
        <c:tickLblSkip val="1"/>
        <c:noMultiLvlLbl val="0"/>
      </c:catAx>
      <c:valAx>
        <c:axId val="18288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7713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381275"/>
        <c:axId val="4996020"/>
      </c:barChart>
      <c:catAx>
        <c:axId val="303812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96020"/>
        <c:crosses val="autoZero"/>
        <c:auto val="0"/>
        <c:lblOffset val="0"/>
        <c:tickLblSkip val="1"/>
        <c:noMultiLvlLbl val="0"/>
      </c:catAx>
      <c:valAx>
        <c:axId val="4996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03812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513773"/>
        <c:axId val="43753046"/>
      </c:barChart>
      <c:catAx>
        <c:axId val="64513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753046"/>
        <c:crosses val="autoZero"/>
        <c:auto val="0"/>
        <c:lblOffset val="0"/>
        <c:tickLblSkip val="1"/>
        <c:noMultiLvlLbl val="0"/>
      </c:catAx>
      <c:valAx>
        <c:axId val="43753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137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964181"/>
        <c:axId val="2024446"/>
      </c:barChart>
      <c:catAx>
        <c:axId val="44964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24446"/>
        <c:crosses val="autoZero"/>
        <c:auto val="0"/>
        <c:lblOffset val="0"/>
        <c:tickLblSkip val="1"/>
        <c:noMultiLvlLbl val="0"/>
      </c:catAx>
      <c:valAx>
        <c:axId val="202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964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220015"/>
        <c:axId val="29762408"/>
      </c:barChart>
      <c:catAx>
        <c:axId val="18220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762408"/>
        <c:crosses val="autoZero"/>
        <c:auto val="0"/>
        <c:lblOffset val="0"/>
        <c:tickLblSkip val="1"/>
        <c:noMultiLvlLbl val="0"/>
      </c:catAx>
      <c:valAx>
        <c:axId val="2976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2200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535081"/>
        <c:axId val="61944818"/>
      </c:barChart>
      <c:catAx>
        <c:axId val="665350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1944818"/>
        <c:crosses val="autoZero"/>
        <c:auto val="0"/>
        <c:lblOffset val="0"/>
        <c:tickLblSkip val="1"/>
        <c:noMultiLvlLbl val="0"/>
      </c:catAx>
      <c:valAx>
        <c:axId val="61944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65350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632451"/>
        <c:axId val="51474332"/>
      </c:barChart>
      <c:catAx>
        <c:axId val="20632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474332"/>
        <c:crosses val="autoZero"/>
        <c:auto val="0"/>
        <c:lblOffset val="0"/>
        <c:tickLblSkip val="1"/>
        <c:noMultiLvlLbl val="0"/>
      </c:catAx>
      <c:valAx>
        <c:axId val="5147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06324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615805"/>
        <c:axId val="8671334"/>
      </c:barChart>
      <c:catAx>
        <c:axId val="606158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671334"/>
        <c:crosses val="autoZero"/>
        <c:auto val="0"/>
        <c:lblOffset val="0"/>
        <c:tickLblSkip val="1"/>
        <c:noMultiLvlLbl val="0"/>
      </c:catAx>
      <c:valAx>
        <c:axId val="867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6158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10933143"/>
        <c:axId val="31289424"/>
      </c:barChart>
      <c:catAx>
        <c:axId val="109331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289424"/>
        <c:crosses val="autoZero"/>
        <c:auto val="0"/>
        <c:lblOffset val="0"/>
        <c:tickLblSkip val="1"/>
        <c:noMultiLvlLbl val="0"/>
      </c:catAx>
      <c:valAx>
        <c:axId val="31289424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933143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233095"/>
        <c:axId val="54335808"/>
      </c:barChart>
      <c:catAx>
        <c:axId val="58233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335808"/>
        <c:crosses val="autoZero"/>
        <c:auto val="0"/>
        <c:lblOffset val="0"/>
        <c:tickLblSkip val="1"/>
        <c:noMultiLvlLbl val="0"/>
      </c:catAx>
      <c:valAx>
        <c:axId val="5433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330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19260225"/>
        <c:axId val="39124298"/>
      </c:barChart>
      <c:catAx>
        <c:axId val="19260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124298"/>
        <c:crosses val="autoZero"/>
        <c:auto val="0"/>
        <c:lblOffset val="0"/>
        <c:tickLblSkip val="1"/>
        <c:noMultiLvlLbl val="0"/>
      </c:catAx>
      <c:valAx>
        <c:axId val="39124298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602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574363"/>
        <c:axId val="14951540"/>
      </c:barChart>
      <c:catAx>
        <c:axId val="16574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951540"/>
        <c:crosses val="autoZero"/>
        <c:auto val="0"/>
        <c:lblOffset val="0"/>
        <c:tickLblSkip val="1"/>
        <c:noMultiLvlLbl val="0"/>
      </c:catAx>
      <c:valAx>
        <c:axId val="14951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743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6133"/>
        <c:axId val="3115198"/>
      </c:barChart>
      <c:catAx>
        <c:axId val="3461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5198"/>
        <c:crosses val="autoZero"/>
        <c:auto val="0"/>
        <c:lblOffset val="0"/>
        <c:tickLblSkip val="1"/>
        <c:noMultiLvlLbl val="0"/>
      </c:catAx>
      <c:valAx>
        <c:axId val="311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1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036783"/>
        <c:axId val="51004456"/>
      </c:barChart>
      <c:catAx>
        <c:axId val="28036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04456"/>
        <c:crosses val="autoZero"/>
        <c:auto val="0"/>
        <c:lblOffset val="0"/>
        <c:tickLblSkip val="1"/>
        <c:noMultiLvlLbl val="0"/>
      </c:catAx>
      <c:valAx>
        <c:axId val="51004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367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43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315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5" t="s">
        <v>54</v>
      </c>
      <c r="B1" s="95"/>
      <c r="C1" s="95"/>
      <c r="D1" s="95"/>
      <c r="E1" s="95"/>
      <c r="F1" s="95"/>
      <c r="G1" s="95"/>
      <c r="H1" s="95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42</v>
      </c>
      <c r="C3" s="43">
        <v>29382074.58</v>
      </c>
      <c r="D3" s="92">
        <v>46192</v>
      </c>
      <c r="E3" s="43">
        <v>636.0857849844128</v>
      </c>
      <c r="F3" s="40">
        <v>100</v>
      </c>
      <c r="G3" s="42" t="s">
        <v>61</v>
      </c>
      <c r="H3" s="44" t="s">
        <v>28</v>
      </c>
    </row>
    <row r="4" spans="1:8" ht="14.25">
      <c r="A4" s="41">
        <v>2</v>
      </c>
      <c r="B4" s="42" t="s">
        <v>51</v>
      </c>
      <c r="C4" s="43">
        <v>13038879.53</v>
      </c>
      <c r="D4" s="92">
        <v>3025</v>
      </c>
      <c r="E4" s="43">
        <v>4310.3733983471075</v>
      </c>
      <c r="F4" s="40">
        <v>1000</v>
      </c>
      <c r="G4" s="42" t="s">
        <v>63</v>
      </c>
      <c r="H4" s="44" t="s">
        <v>84</v>
      </c>
    </row>
    <row r="5" spans="1:8" ht="14.25" customHeight="1">
      <c r="A5" s="41">
        <v>3</v>
      </c>
      <c r="B5" s="42" t="s">
        <v>74</v>
      </c>
      <c r="C5" s="43">
        <v>8400580.52</v>
      </c>
      <c r="D5" s="92">
        <v>2075</v>
      </c>
      <c r="E5" s="43">
        <v>4048.472539759036</v>
      </c>
      <c r="F5" s="40">
        <v>1000</v>
      </c>
      <c r="G5" s="42" t="s">
        <v>75</v>
      </c>
      <c r="H5" s="44" t="s">
        <v>81</v>
      </c>
    </row>
    <row r="6" spans="1:8" ht="14.25">
      <c r="A6" s="41">
        <v>4</v>
      </c>
      <c r="B6" s="42" t="s">
        <v>52</v>
      </c>
      <c r="C6" s="43">
        <v>5753174.58</v>
      </c>
      <c r="D6" s="92">
        <v>4247746</v>
      </c>
      <c r="E6" s="43">
        <v>1.354406449914849</v>
      </c>
      <c r="F6" s="40">
        <v>1</v>
      </c>
      <c r="G6" s="42" t="s">
        <v>63</v>
      </c>
      <c r="H6" s="44" t="s">
        <v>84</v>
      </c>
    </row>
    <row r="7" spans="1:8" ht="14.25">
      <c r="A7" s="41">
        <v>5</v>
      </c>
      <c r="B7" s="42" t="s">
        <v>60</v>
      </c>
      <c r="C7" s="43">
        <v>4896306.5401</v>
      </c>
      <c r="D7" s="92">
        <v>3564</v>
      </c>
      <c r="E7" s="43">
        <v>1373.823383866442</v>
      </c>
      <c r="F7" s="40">
        <v>1000</v>
      </c>
      <c r="G7" s="42" t="s">
        <v>62</v>
      </c>
      <c r="H7" s="44" t="s">
        <v>82</v>
      </c>
    </row>
    <row r="8" spans="1:8" ht="14.25" customHeight="1">
      <c r="A8" s="41">
        <v>6</v>
      </c>
      <c r="B8" s="42" t="s">
        <v>46</v>
      </c>
      <c r="C8" s="43">
        <v>4879551.92</v>
      </c>
      <c r="D8" s="92">
        <v>4105</v>
      </c>
      <c r="E8" s="43">
        <v>1188.6849987819733</v>
      </c>
      <c r="F8" s="40">
        <v>1000</v>
      </c>
      <c r="G8" s="42" t="s">
        <v>61</v>
      </c>
      <c r="H8" s="44" t="s">
        <v>28</v>
      </c>
    </row>
    <row r="9" spans="1:8" ht="14.25">
      <c r="A9" s="41">
        <v>7</v>
      </c>
      <c r="B9" s="42" t="s">
        <v>69</v>
      </c>
      <c r="C9" s="43">
        <v>4609021.27</v>
      </c>
      <c r="D9" s="92">
        <v>1256</v>
      </c>
      <c r="E9" s="43">
        <v>3669.602921974522</v>
      </c>
      <c r="F9" s="40">
        <v>1000</v>
      </c>
      <c r="G9" s="42" t="s">
        <v>70</v>
      </c>
      <c r="H9" s="44" t="s">
        <v>83</v>
      </c>
    </row>
    <row r="10" spans="1:8" ht="14.25">
      <c r="A10" s="41">
        <v>8</v>
      </c>
      <c r="B10" s="42" t="s">
        <v>78</v>
      </c>
      <c r="C10" s="43">
        <v>3652234.77</v>
      </c>
      <c r="D10" s="92">
        <v>5068</v>
      </c>
      <c r="E10" s="43">
        <v>720.6461661404893</v>
      </c>
      <c r="F10" s="40">
        <v>1000</v>
      </c>
      <c r="G10" s="42" t="s">
        <v>75</v>
      </c>
      <c r="H10" s="44" t="s">
        <v>81</v>
      </c>
    </row>
    <row r="11" spans="1:8" ht="14.25">
      <c r="A11" s="41">
        <v>9</v>
      </c>
      <c r="B11" s="42" t="s">
        <v>71</v>
      </c>
      <c r="C11" s="43">
        <v>3637453.97</v>
      </c>
      <c r="D11" s="92">
        <v>678</v>
      </c>
      <c r="E11" s="43">
        <v>5364.976356932154</v>
      </c>
      <c r="F11" s="40">
        <v>1000</v>
      </c>
      <c r="G11" s="42" t="s">
        <v>70</v>
      </c>
      <c r="H11" s="44" t="s">
        <v>83</v>
      </c>
    </row>
    <row r="12" spans="1:8" ht="14.25">
      <c r="A12" s="41">
        <v>10</v>
      </c>
      <c r="B12" s="42" t="s">
        <v>72</v>
      </c>
      <c r="C12" s="43">
        <v>3336631.39</v>
      </c>
      <c r="D12" s="92">
        <v>12256</v>
      </c>
      <c r="E12" s="43">
        <v>272.24472829634465</v>
      </c>
      <c r="F12" s="40">
        <v>100</v>
      </c>
      <c r="G12" s="42" t="s">
        <v>61</v>
      </c>
      <c r="H12" s="44" t="s">
        <v>28</v>
      </c>
    </row>
    <row r="13" spans="1:8" ht="14.25">
      <c r="A13" s="41">
        <v>11</v>
      </c>
      <c r="B13" s="42" t="s">
        <v>41</v>
      </c>
      <c r="C13" s="43">
        <v>1944957.74</v>
      </c>
      <c r="D13" s="92">
        <v>1434</v>
      </c>
      <c r="E13" s="43">
        <v>1356.3164156206415</v>
      </c>
      <c r="F13" s="40">
        <v>1000</v>
      </c>
      <c r="G13" s="42" t="s">
        <v>64</v>
      </c>
      <c r="H13" s="44" t="s">
        <v>85</v>
      </c>
    </row>
    <row r="14" spans="1:8" ht="14.25">
      <c r="A14" s="41">
        <v>12</v>
      </c>
      <c r="B14" s="42" t="s">
        <v>77</v>
      </c>
      <c r="C14" s="43">
        <v>1590890.19</v>
      </c>
      <c r="D14" s="92">
        <v>574</v>
      </c>
      <c r="E14" s="43">
        <v>2771.5856968641115</v>
      </c>
      <c r="F14" s="40">
        <v>1000</v>
      </c>
      <c r="G14" s="42" t="s">
        <v>75</v>
      </c>
      <c r="H14" s="44" t="s">
        <v>81</v>
      </c>
    </row>
    <row r="15" spans="1:8" ht="14.25">
      <c r="A15" s="41">
        <v>13</v>
      </c>
      <c r="B15" s="42" t="s">
        <v>91</v>
      </c>
      <c r="C15" s="43">
        <v>1381596.8</v>
      </c>
      <c r="D15" s="92">
        <v>24701</v>
      </c>
      <c r="E15" s="43">
        <v>55.93282863041982</v>
      </c>
      <c r="F15" s="40">
        <v>100</v>
      </c>
      <c r="G15" s="42" t="s">
        <v>92</v>
      </c>
      <c r="H15" s="44" t="s">
        <v>93</v>
      </c>
    </row>
    <row r="16" spans="1:8" ht="14.25">
      <c r="A16" s="41">
        <v>14</v>
      </c>
      <c r="B16" s="42" t="s">
        <v>76</v>
      </c>
      <c r="C16" s="43">
        <v>1296753.06</v>
      </c>
      <c r="D16" s="92">
        <v>366</v>
      </c>
      <c r="E16" s="43">
        <v>3543.0411475409837</v>
      </c>
      <c r="F16" s="40">
        <v>1000</v>
      </c>
      <c r="G16" s="42" t="s">
        <v>75</v>
      </c>
      <c r="H16" s="44" t="s">
        <v>81</v>
      </c>
    </row>
    <row r="17" spans="1:8" ht="14.25">
      <c r="A17" s="41">
        <v>15</v>
      </c>
      <c r="B17" s="42" t="s">
        <v>22</v>
      </c>
      <c r="C17" s="43">
        <v>1039007.3201</v>
      </c>
      <c r="D17" s="92">
        <v>953</v>
      </c>
      <c r="E17" s="43">
        <v>1090.2490242392446</v>
      </c>
      <c r="F17" s="40">
        <v>1000</v>
      </c>
      <c r="G17" s="42" t="s">
        <v>65</v>
      </c>
      <c r="H17" s="44" t="s">
        <v>29</v>
      </c>
    </row>
    <row r="18" spans="1:8" ht="14.25">
      <c r="A18" s="41">
        <v>16</v>
      </c>
      <c r="B18" s="42" t="s">
        <v>73</v>
      </c>
      <c r="C18" s="43">
        <v>713575.22</v>
      </c>
      <c r="D18" s="92">
        <v>7307</v>
      </c>
      <c r="E18" s="43">
        <v>97.65638702613931</v>
      </c>
      <c r="F18" s="40">
        <v>100</v>
      </c>
      <c r="G18" s="42" t="s">
        <v>66</v>
      </c>
      <c r="H18" s="44" t="s">
        <v>53</v>
      </c>
    </row>
    <row r="19" spans="1:8" ht="14.25">
      <c r="A19" s="41">
        <v>17</v>
      </c>
      <c r="B19" s="42" t="s">
        <v>89</v>
      </c>
      <c r="C19" s="43">
        <v>185773.01</v>
      </c>
      <c r="D19" s="92">
        <v>8830</v>
      </c>
      <c r="E19" s="43">
        <v>21.03884597961495</v>
      </c>
      <c r="F19" s="40">
        <v>100</v>
      </c>
      <c r="G19" s="42" t="s">
        <v>94</v>
      </c>
      <c r="H19" s="44" t="s">
        <v>90</v>
      </c>
    </row>
    <row r="20" spans="1:8" ht="15.75" customHeight="1" thickBot="1">
      <c r="A20" s="96" t="s">
        <v>24</v>
      </c>
      <c r="B20" s="97"/>
      <c r="C20" s="58">
        <f>SUM(C3:C19)</f>
        <v>89738462.41019998</v>
      </c>
      <c r="D20" s="59">
        <f>SUM(D3:D19)</f>
        <v>4370130</v>
      </c>
      <c r="E20" s="57" t="s">
        <v>25</v>
      </c>
      <c r="F20" s="57" t="s">
        <v>25</v>
      </c>
      <c r="G20" s="57" t="s">
        <v>25</v>
      </c>
      <c r="H20" s="93" t="s">
        <v>25</v>
      </c>
    </row>
    <row r="21" spans="1:8" ht="15" customHeight="1" thickBot="1">
      <c r="A21" s="94" t="s">
        <v>43</v>
      </c>
      <c r="B21" s="94"/>
      <c r="C21" s="94"/>
      <c r="D21" s="94"/>
      <c r="E21" s="94"/>
      <c r="F21" s="94"/>
      <c r="G21" s="94"/>
      <c r="H21" s="94"/>
    </row>
  </sheetData>
  <sheetProtection/>
  <mergeCells count="3">
    <mergeCell ref="A21:H21"/>
    <mergeCell ref="A1:H1"/>
    <mergeCell ref="A20:B20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5" t="s">
        <v>44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s="9" customFormat="1" ht="15.75" thickBot="1">
      <c r="A2" s="99" t="s">
        <v>23</v>
      </c>
      <c r="B2" s="103" t="s">
        <v>12</v>
      </c>
      <c r="C2" s="105" t="s">
        <v>13</v>
      </c>
      <c r="D2" s="107" t="s">
        <v>14</v>
      </c>
      <c r="E2" s="101" t="s">
        <v>15</v>
      </c>
      <c r="F2" s="102"/>
      <c r="G2" s="102"/>
      <c r="H2" s="102"/>
      <c r="I2" s="102"/>
      <c r="J2" s="102"/>
      <c r="K2" s="102"/>
      <c r="L2" s="102"/>
    </row>
    <row r="3" spans="1:12" s="10" customFormat="1" ht="64.5" customHeight="1" thickBot="1">
      <c r="A3" s="100"/>
      <c r="B3" s="104"/>
      <c r="C3" s="106"/>
      <c r="D3" s="108"/>
      <c r="E3" s="4" t="s">
        <v>16</v>
      </c>
      <c r="F3" s="4" t="s">
        <v>45</v>
      </c>
      <c r="G3" s="4" t="s">
        <v>17</v>
      </c>
      <c r="H3" s="4" t="s">
        <v>18</v>
      </c>
      <c r="I3" s="4" t="s">
        <v>19</v>
      </c>
      <c r="J3" s="4" t="s">
        <v>58</v>
      </c>
      <c r="K3" s="4" t="s">
        <v>20</v>
      </c>
      <c r="L3" s="1" t="s">
        <v>48</v>
      </c>
    </row>
    <row r="4" spans="1:12" s="10" customFormat="1" ht="14.25" collapsed="1">
      <c r="A4" s="61">
        <v>1</v>
      </c>
      <c r="B4" s="47" t="s">
        <v>79</v>
      </c>
      <c r="C4" s="48">
        <v>40555</v>
      </c>
      <c r="D4" s="48">
        <v>40626</v>
      </c>
      <c r="E4" s="71">
        <v>-0.000922195826066452</v>
      </c>
      <c r="F4" s="71">
        <v>-0.009910551112958466</v>
      </c>
      <c r="G4" s="71">
        <v>-0.036767929656511544</v>
      </c>
      <c r="H4" s="71">
        <v>-0.08871311813036331</v>
      </c>
      <c r="I4" s="71">
        <v>-0.15094490912791658</v>
      </c>
      <c r="J4" s="71">
        <v>-0.09043084770417276</v>
      </c>
      <c r="K4" s="72">
        <v>-0.4239893197506459</v>
      </c>
      <c r="L4" s="72">
        <v>-0.05756540308585567</v>
      </c>
    </row>
    <row r="5" spans="1:12" s="10" customFormat="1" ht="14.25">
      <c r="A5" s="80">
        <v>2</v>
      </c>
      <c r="B5" s="47" t="s">
        <v>86</v>
      </c>
      <c r="C5" s="48">
        <v>41848</v>
      </c>
      <c r="D5" s="48">
        <v>42032</v>
      </c>
      <c r="E5" s="71">
        <v>0.016700958077695338</v>
      </c>
      <c r="F5" s="71">
        <v>0.059275307105351116</v>
      </c>
      <c r="G5" s="71">
        <v>0.059392729756800655</v>
      </c>
      <c r="H5" s="71" t="s">
        <v>59</v>
      </c>
      <c r="I5" s="71">
        <v>0.30357953509105773</v>
      </c>
      <c r="J5" s="71">
        <v>0.3717181474366784</v>
      </c>
      <c r="K5" s="72">
        <v>0.35548096319435585</v>
      </c>
      <c r="L5" s="72">
        <v>0.05737293685957967</v>
      </c>
    </row>
    <row r="6" spans="1:12" s="10" customFormat="1" ht="14.25" customHeight="1" thickBot="1">
      <c r="A6" s="75"/>
      <c r="B6" s="79" t="s">
        <v>57</v>
      </c>
      <c r="C6" s="78" t="s">
        <v>25</v>
      </c>
      <c r="D6" s="78" t="s">
        <v>25</v>
      </c>
      <c r="E6" s="76">
        <f aca="true" t="shared" si="0" ref="E6:J6">AVERAGE(E4:E5)</f>
        <v>0.007889381125814443</v>
      </c>
      <c r="F6" s="76">
        <f t="shared" si="0"/>
        <v>0.024682377996196325</v>
      </c>
      <c r="G6" s="76">
        <f t="shared" si="0"/>
        <v>0.011312400050144555</v>
      </c>
      <c r="H6" s="76">
        <f t="shared" si="0"/>
        <v>-0.08871311813036331</v>
      </c>
      <c r="I6" s="76">
        <f t="shared" si="0"/>
        <v>0.07631731298157057</v>
      </c>
      <c r="J6" s="76">
        <f t="shared" si="0"/>
        <v>0.14064364986625283</v>
      </c>
      <c r="K6" s="78" t="s">
        <v>25</v>
      </c>
      <c r="L6" s="78" t="s">
        <v>25</v>
      </c>
    </row>
    <row r="7" spans="1:12" s="9" customFormat="1" ht="14.25">
      <c r="A7" s="98" t="s">
        <v>47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s="9" customFormat="1" ht="14.2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09" t="s">
        <v>40</v>
      </c>
      <c r="B1" s="109"/>
      <c r="C1" s="109"/>
      <c r="D1" s="109"/>
      <c r="E1" s="109"/>
      <c r="F1" s="109"/>
      <c r="G1" s="109"/>
    </row>
    <row r="2" spans="1:7" s="11" customFormat="1" ht="15.75" thickBot="1">
      <c r="A2" s="99" t="s">
        <v>23</v>
      </c>
      <c r="B2" s="113" t="s">
        <v>12</v>
      </c>
      <c r="C2" s="110" t="s">
        <v>30</v>
      </c>
      <c r="D2" s="111"/>
      <c r="E2" s="112" t="s">
        <v>50</v>
      </c>
      <c r="F2" s="111"/>
      <c r="G2" s="115" t="s">
        <v>49</v>
      </c>
    </row>
    <row r="3" spans="1:7" s="11" customFormat="1" ht="15.75" thickBot="1">
      <c r="A3" s="100"/>
      <c r="B3" s="114"/>
      <c r="C3" s="29" t="s">
        <v>34</v>
      </c>
      <c r="D3" s="29" t="s">
        <v>32</v>
      </c>
      <c r="E3" s="29" t="s">
        <v>33</v>
      </c>
      <c r="F3" s="29" t="s">
        <v>32</v>
      </c>
      <c r="G3" s="116"/>
    </row>
    <row r="4" spans="1:7" ht="14.25">
      <c r="A4" s="62">
        <v>1</v>
      </c>
      <c r="B4" s="49" t="s">
        <v>86</v>
      </c>
      <c r="C4" s="30">
        <v>38.632790000000035</v>
      </c>
      <c r="D4" s="68">
        <v>0.01670095807769576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79</v>
      </c>
      <c r="C5" s="30">
        <v>-8.742230000000447</v>
      </c>
      <c r="D5" s="68">
        <v>-0.0009221958260663127</v>
      </c>
      <c r="E5" s="31">
        <v>0</v>
      </c>
      <c r="F5" s="68">
        <v>0</v>
      </c>
      <c r="G5" s="50">
        <v>0</v>
      </c>
    </row>
    <row r="6" spans="1:7" ht="15.75" thickBot="1">
      <c r="A6" s="66"/>
      <c r="B6" s="53" t="s">
        <v>24</v>
      </c>
      <c r="C6" s="54">
        <v>29.89055999999959</v>
      </c>
      <c r="D6" s="67">
        <v>0.0025346006251662796</v>
      </c>
      <c r="E6" s="55">
        <v>0</v>
      </c>
      <c r="F6" s="67">
        <v>0</v>
      </c>
      <c r="G6" s="56">
        <v>0</v>
      </c>
    </row>
    <row r="8" ht="14.25">
      <c r="A8" s="11"/>
    </row>
    <row r="9" ht="14.25" hidden="1">
      <c r="A9" s="11" t="s">
        <v>67</v>
      </c>
    </row>
    <row r="10" ht="14.25" hidden="1">
      <c r="A10" s="11" t="s">
        <v>68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2" sqref="B2:C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79</v>
      </c>
      <c r="C2" s="71">
        <v>-0.000922195826066452</v>
      </c>
      <c r="D2" s="21"/>
    </row>
    <row r="3" spans="1:4" ht="14.25">
      <c r="A3" s="21"/>
      <c r="B3" s="90" t="s">
        <v>86</v>
      </c>
      <c r="C3" s="89">
        <v>0.016700958077695338</v>
      </c>
      <c r="D3" s="21"/>
    </row>
    <row r="4" spans="2:3" ht="14.25">
      <c r="B4" s="90" t="s">
        <v>21</v>
      </c>
      <c r="C4" s="89">
        <v>0.014751602564102573</v>
      </c>
    </row>
    <row r="5" spans="2:3" ht="14.25">
      <c r="B5" s="81" t="s">
        <v>27</v>
      </c>
      <c r="C5" s="83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5" t="s">
        <v>44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s="9" customFormat="1" ht="15.75" thickBot="1">
      <c r="A2" s="99" t="s">
        <v>23</v>
      </c>
      <c r="B2" s="103" t="s">
        <v>12</v>
      </c>
      <c r="C2" s="105" t="s">
        <v>13</v>
      </c>
      <c r="D2" s="107" t="s">
        <v>14</v>
      </c>
      <c r="E2" s="101" t="s">
        <v>15</v>
      </c>
      <c r="F2" s="102"/>
      <c r="G2" s="102"/>
      <c r="H2" s="102"/>
      <c r="I2" s="102"/>
      <c r="J2" s="102"/>
      <c r="K2" s="102"/>
      <c r="L2" s="102"/>
    </row>
    <row r="3" spans="1:12" s="10" customFormat="1" ht="64.5" customHeight="1" thickBot="1">
      <c r="A3" s="100"/>
      <c r="B3" s="104"/>
      <c r="C3" s="106"/>
      <c r="D3" s="108"/>
      <c r="E3" s="4" t="s">
        <v>16</v>
      </c>
      <c r="F3" s="4" t="s">
        <v>45</v>
      </c>
      <c r="G3" s="4" t="s">
        <v>17</v>
      </c>
      <c r="H3" s="4" t="s">
        <v>18</v>
      </c>
      <c r="I3" s="4" t="s">
        <v>19</v>
      </c>
      <c r="J3" s="4" t="s">
        <v>58</v>
      </c>
      <c r="K3" s="4" t="s">
        <v>20</v>
      </c>
      <c r="L3" s="1" t="s">
        <v>48</v>
      </c>
    </row>
    <row r="4" spans="1:12" s="9" customFormat="1" ht="14.25" collapsed="1">
      <c r="A4" s="61">
        <v>1</v>
      </c>
      <c r="B4" s="47" t="s">
        <v>42</v>
      </c>
      <c r="C4" s="48">
        <v>38118</v>
      </c>
      <c r="D4" s="48">
        <v>38182</v>
      </c>
      <c r="E4" s="71">
        <v>0.0003088366539456544</v>
      </c>
      <c r="F4" s="71" t="s">
        <v>59</v>
      </c>
      <c r="G4" s="71">
        <v>0.018523289964542444</v>
      </c>
      <c r="H4" s="71">
        <v>0.02268170991173979</v>
      </c>
      <c r="I4" s="71">
        <v>-0.00591980068023279</v>
      </c>
      <c r="J4" s="71">
        <v>0.022617770330340292</v>
      </c>
      <c r="K4" s="71">
        <v>5.3608578498441215</v>
      </c>
      <c r="L4" s="72">
        <v>0.12258628148325901</v>
      </c>
    </row>
    <row r="5" spans="1:12" s="9" customFormat="1" ht="14.25" collapsed="1">
      <c r="A5" s="62">
        <v>2</v>
      </c>
      <c r="B5" s="47" t="s">
        <v>71</v>
      </c>
      <c r="C5" s="48">
        <v>38828</v>
      </c>
      <c r="D5" s="48">
        <v>39028</v>
      </c>
      <c r="E5" s="71">
        <v>0.0013664592504696316</v>
      </c>
      <c r="F5" s="71">
        <v>0.006442210898106371</v>
      </c>
      <c r="G5" s="71">
        <v>0.018739943701717054</v>
      </c>
      <c r="H5" s="71">
        <v>0.03844864583355512</v>
      </c>
      <c r="I5" s="71">
        <v>0.10299604474107094</v>
      </c>
      <c r="J5" s="71">
        <v>0.04310229804294674</v>
      </c>
      <c r="K5" s="71">
        <v>4.364976356932157</v>
      </c>
      <c r="L5" s="72">
        <v>0.13063503085954054</v>
      </c>
    </row>
    <row r="6" spans="1:12" s="9" customFormat="1" ht="14.25" collapsed="1">
      <c r="A6" s="62">
        <v>3</v>
      </c>
      <c r="B6" s="47" t="s">
        <v>77</v>
      </c>
      <c r="C6" s="48">
        <v>38919</v>
      </c>
      <c r="D6" s="48">
        <v>39092</v>
      </c>
      <c r="E6" s="71">
        <v>-0.007715924800582252</v>
      </c>
      <c r="F6" s="71">
        <v>-0.008366183548716655</v>
      </c>
      <c r="G6" s="71">
        <v>-0.04992868449247212</v>
      </c>
      <c r="H6" s="71">
        <v>-0.03731972364771241</v>
      </c>
      <c r="I6" s="71">
        <v>-0.0433316824168567</v>
      </c>
      <c r="J6" s="71">
        <v>-0.037642735614843215</v>
      </c>
      <c r="K6" s="71">
        <v>1.771585696864114</v>
      </c>
      <c r="L6" s="72">
        <v>0.0783954816902408</v>
      </c>
    </row>
    <row r="7" spans="1:12" s="9" customFormat="1" ht="14.25" collapsed="1">
      <c r="A7" s="62">
        <v>4</v>
      </c>
      <c r="B7" s="47" t="s">
        <v>78</v>
      </c>
      <c r="C7" s="48">
        <v>38919</v>
      </c>
      <c r="D7" s="48">
        <v>39092</v>
      </c>
      <c r="E7" s="71">
        <v>0.02134322184313886</v>
      </c>
      <c r="F7" s="71">
        <v>0.0030173942932198994</v>
      </c>
      <c r="G7" s="71">
        <v>0.03166123628684514</v>
      </c>
      <c r="H7" s="71">
        <v>-0.006012307811454676</v>
      </c>
      <c r="I7" s="71">
        <v>-0.0976769573326618</v>
      </c>
      <c r="J7" s="71">
        <v>0.015106246900993048</v>
      </c>
      <c r="K7" s="71">
        <v>-0.2793538338595102</v>
      </c>
      <c r="L7" s="72">
        <v>-0.02396309475184566</v>
      </c>
    </row>
    <row r="8" spans="1:12" s="9" customFormat="1" ht="14.25" collapsed="1">
      <c r="A8" s="62">
        <v>5</v>
      </c>
      <c r="B8" s="47" t="s">
        <v>89</v>
      </c>
      <c r="C8" s="48">
        <v>38968</v>
      </c>
      <c r="D8" s="48">
        <v>39140</v>
      </c>
      <c r="E8" s="71">
        <v>-0.05132141835082371</v>
      </c>
      <c r="F8" s="71">
        <v>-0.41949206746317713</v>
      </c>
      <c r="G8" s="71">
        <v>-0.41949206746317713</v>
      </c>
      <c r="H8" s="71">
        <v>-0.42101191334571764</v>
      </c>
      <c r="I8" s="71">
        <v>-0.5773558268807368</v>
      </c>
      <c r="J8" s="71">
        <v>-0.42101191334571764</v>
      </c>
      <c r="K8" s="71">
        <v>-0.7896115402038504</v>
      </c>
      <c r="L8" s="72">
        <v>-0.11000798129554978</v>
      </c>
    </row>
    <row r="9" spans="1:12" s="9" customFormat="1" ht="14.25" collapsed="1">
      <c r="A9" s="62">
        <v>6</v>
      </c>
      <c r="B9" s="47" t="s">
        <v>51</v>
      </c>
      <c r="C9" s="48">
        <v>39413</v>
      </c>
      <c r="D9" s="48">
        <v>39589</v>
      </c>
      <c r="E9" s="71">
        <v>0.0015072841885190869</v>
      </c>
      <c r="F9" s="71">
        <v>0.013029519167593762</v>
      </c>
      <c r="G9" s="71">
        <v>0.0759968193148195</v>
      </c>
      <c r="H9" s="71">
        <v>0.06823938233015858</v>
      </c>
      <c r="I9" s="71">
        <v>0.16469070469987002</v>
      </c>
      <c r="J9" s="71">
        <v>0.07466321834878054</v>
      </c>
      <c r="K9" s="71">
        <v>3.3103733983471137</v>
      </c>
      <c r="L9" s="72">
        <v>0.1278310948249346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0.00477531820330479</v>
      </c>
      <c r="F10" s="71">
        <v>-0.003023245937018748</v>
      </c>
      <c r="G10" s="71">
        <v>-0.004864559380705957</v>
      </c>
      <c r="H10" s="71">
        <v>-0.03358539617058953</v>
      </c>
      <c r="I10" s="71">
        <v>-0.07946959207810722</v>
      </c>
      <c r="J10" s="71">
        <v>-0.04075588116365647</v>
      </c>
      <c r="K10" s="71">
        <v>0.09024902423924486</v>
      </c>
      <c r="L10" s="72">
        <v>0.007186974442412231</v>
      </c>
    </row>
    <row r="11" spans="1:12" s="9" customFormat="1" ht="14.25">
      <c r="A11" s="62">
        <v>8</v>
      </c>
      <c r="B11" s="47" t="s">
        <v>73</v>
      </c>
      <c r="C11" s="48">
        <v>39560</v>
      </c>
      <c r="D11" s="48">
        <v>39770</v>
      </c>
      <c r="E11" s="71">
        <v>-0.0028267405934595535</v>
      </c>
      <c r="F11" s="71">
        <v>0.016513070424521104</v>
      </c>
      <c r="G11" s="71">
        <v>-0.07558530171561184</v>
      </c>
      <c r="H11" s="71">
        <v>-0.0629761755783117</v>
      </c>
      <c r="I11" s="71">
        <v>-0.037244633535133076</v>
      </c>
      <c r="J11" s="71">
        <v>-0.0634914354065762</v>
      </c>
      <c r="K11" s="71">
        <v>-0.023436129738608313</v>
      </c>
      <c r="L11" s="72">
        <v>-0.0020336818638031495</v>
      </c>
    </row>
    <row r="12" spans="1:12" s="9" customFormat="1" ht="14.25" collapsed="1">
      <c r="A12" s="62">
        <v>9</v>
      </c>
      <c r="B12" s="47" t="s">
        <v>46</v>
      </c>
      <c r="C12" s="48">
        <v>39884</v>
      </c>
      <c r="D12" s="48">
        <v>40001</v>
      </c>
      <c r="E12" s="71">
        <v>0.00017356244581967495</v>
      </c>
      <c r="F12" s="71">
        <v>0.002881638739878234</v>
      </c>
      <c r="G12" s="71">
        <v>-0.002369156923860305</v>
      </c>
      <c r="H12" s="71">
        <v>0.01965313270228619</v>
      </c>
      <c r="I12" s="71">
        <v>-0.060917931423550176</v>
      </c>
      <c r="J12" s="71">
        <v>0.017804220575958096</v>
      </c>
      <c r="K12" s="71">
        <v>0.1886849987819732</v>
      </c>
      <c r="L12" s="72">
        <v>0.015813709922598784</v>
      </c>
    </row>
    <row r="13" spans="1:12" s="9" customFormat="1" ht="14.25" collapsed="1">
      <c r="A13" s="62">
        <v>10</v>
      </c>
      <c r="B13" s="47" t="s">
        <v>91</v>
      </c>
      <c r="C13" s="48">
        <v>40031</v>
      </c>
      <c r="D13" s="48">
        <v>40129</v>
      </c>
      <c r="E13" s="71">
        <v>-0.006869012419197795</v>
      </c>
      <c r="F13" s="71" t="s">
        <v>59</v>
      </c>
      <c r="G13" s="71">
        <v>-0.03843226394529675</v>
      </c>
      <c r="H13" s="71" t="s">
        <v>59</v>
      </c>
      <c r="I13" s="71" t="s">
        <v>59</v>
      </c>
      <c r="J13" s="71" t="s">
        <v>59</v>
      </c>
      <c r="K13" s="71">
        <v>-0.4406717136958015</v>
      </c>
      <c r="L13" s="72">
        <v>-0.053017975470704304</v>
      </c>
    </row>
    <row r="14" spans="1:12" s="9" customFormat="1" ht="14.25">
      <c r="A14" s="62">
        <v>11</v>
      </c>
      <c r="B14" s="47" t="s">
        <v>52</v>
      </c>
      <c r="C14" s="48">
        <v>40253</v>
      </c>
      <c r="D14" s="48">
        <v>40366</v>
      </c>
      <c r="E14" s="71">
        <v>0.0005212500143252363</v>
      </c>
      <c r="F14" s="71">
        <v>-0.010592259568727336</v>
      </c>
      <c r="G14" s="71">
        <v>-0.0025177701128201724</v>
      </c>
      <c r="H14" s="71">
        <v>-0.04724724070378461</v>
      </c>
      <c r="I14" s="71">
        <v>-0.06978473694781318</v>
      </c>
      <c r="J14" s="71">
        <v>-0.0471593329722072</v>
      </c>
      <c r="K14" s="71">
        <v>0.3544064499148485</v>
      </c>
      <c r="L14" s="72">
        <v>0.030749848165544824</v>
      </c>
    </row>
    <row r="15" spans="1:12" s="9" customFormat="1" ht="14.25">
      <c r="A15" s="62">
        <v>12</v>
      </c>
      <c r="B15" s="47" t="s">
        <v>60</v>
      </c>
      <c r="C15" s="48">
        <v>40114</v>
      </c>
      <c r="D15" s="48">
        <v>40401</v>
      </c>
      <c r="E15" s="71">
        <v>-0.0013077256463159825</v>
      </c>
      <c r="F15" s="71">
        <v>0.027707928378000624</v>
      </c>
      <c r="G15" s="71">
        <v>-0.04934410101873221</v>
      </c>
      <c r="H15" s="71">
        <v>-0.025910178970744657</v>
      </c>
      <c r="I15" s="71">
        <v>-0.02918965932343731</v>
      </c>
      <c r="J15" s="71">
        <v>-0.03473662503182695</v>
      </c>
      <c r="K15" s="71">
        <v>0.37382338386644265</v>
      </c>
      <c r="L15" s="72">
        <v>0.03253208784129291</v>
      </c>
    </row>
    <row r="16" spans="1:12" s="9" customFormat="1" ht="14.25">
      <c r="A16" s="62">
        <v>13</v>
      </c>
      <c r="B16" s="47" t="s">
        <v>69</v>
      </c>
      <c r="C16" s="48">
        <v>40226</v>
      </c>
      <c r="D16" s="48">
        <v>40430</v>
      </c>
      <c r="E16" s="71">
        <v>0.003590820060171307</v>
      </c>
      <c r="F16" s="71">
        <v>0.007982899037773494</v>
      </c>
      <c r="G16" s="71">
        <v>0.01770724039517746</v>
      </c>
      <c r="H16" s="71">
        <v>0.062131803592830215</v>
      </c>
      <c r="I16" s="71">
        <v>0.09304947559966226</v>
      </c>
      <c r="J16" s="71">
        <v>0.06817340687387885</v>
      </c>
      <c r="K16" s="71">
        <v>2.6696029219745236</v>
      </c>
      <c r="L16" s="72">
        <v>0.14123109766091657</v>
      </c>
    </row>
    <row r="17" spans="1:12" s="9" customFormat="1" ht="14.25">
      <c r="A17" s="62">
        <v>14</v>
      </c>
      <c r="B17" s="47" t="s">
        <v>76</v>
      </c>
      <c r="C17" s="48">
        <v>40427</v>
      </c>
      <c r="D17" s="48">
        <v>40543</v>
      </c>
      <c r="E17" s="71">
        <v>0.0003094761609738761</v>
      </c>
      <c r="F17" s="71">
        <v>0.01283904311551276</v>
      </c>
      <c r="G17" s="71">
        <v>0.09392103336965474</v>
      </c>
      <c r="H17" s="71">
        <v>0.0886434403076457</v>
      </c>
      <c r="I17" s="71">
        <v>0.15540808420649466</v>
      </c>
      <c r="J17" s="71">
        <v>0.09440508862098973</v>
      </c>
      <c r="K17" s="71">
        <v>2.5430411475409844</v>
      </c>
      <c r="L17" s="72">
        <v>0.14192588219408164</v>
      </c>
    </row>
    <row r="18" spans="1:12" s="9" customFormat="1" ht="14.25">
      <c r="A18" s="62">
        <v>15</v>
      </c>
      <c r="B18" s="47" t="s">
        <v>41</v>
      </c>
      <c r="C18" s="48">
        <v>40444</v>
      </c>
      <c r="D18" s="48">
        <v>40638</v>
      </c>
      <c r="E18" s="71">
        <v>0.005892891666456457</v>
      </c>
      <c r="F18" s="71">
        <v>0.009616979383676227</v>
      </c>
      <c r="G18" s="71">
        <v>0.008739346102351497</v>
      </c>
      <c r="H18" s="71">
        <v>0.0797320492665714</v>
      </c>
      <c r="I18" s="71">
        <v>0.04969235955398754</v>
      </c>
      <c r="J18" s="71">
        <v>0.07932449971234035</v>
      </c>
      <c r="K18" s="71">
        <v>0.3563164156206413</v>
      </c>
      <c r="L18" s="72">
        <v>0.03341920515359842</v>
      </c>
    </row>
    <row r="19" spans="1:12" s="9" customFormat="1" ht="14.25">
      <c r="A19" s="62">
        <v>16</v>
      </c>
      <c r="B19" s="47" t="s">
        <v>74</v>
      </c>
      <c r="C19" s="48">
        <v>40427</v>
      </c>
      <c r="D19" s="48">
        <v>40708</v>
      </c>
      <c r="E19" s="71">
        <v>-0.00010225271405039926</v>
      </c>
      <c r="F19" s="71">
        <v>0.011898201913460138</v>
      </c>
      <c r="G19" s="71">
        <v>0.07469310427556497</v>
      </c>
      <c r="H19" s="71">
        <v>0.0018757120838945873</v>
      </c>
      <c r="I19" s="71">
        <v>0.15282233625585406</v>
      </c>
      <c r="J19" s="71">
        <v>0.11335473667332052</v>
      </c>
      <c r="K19" s="71">
        <v>3.048472539759037</v>
      </c>
      <c r="L19" s="72">
        <v>0.16650425385692125</v>
      </c>
    </row>
    <row r="20" spans="1:12" s="9" customFormat="1" ht="14.25">
      <c r="A20" s="62">
        <v>17</v>
      </c>
      <c r="B20" s="47" t="s">
        <v>72</v>
      </c>
      <c r="C20" s="48">
        <v>41026</v>
      </c>
      <c r="D20" s="48">
        <v>41242</v>
      </c>
      <c r="E20" s="71">
        <v>0.005025986285877249</v>
      </c>
      <c r="F20" s="71">
        <v>0.023490900647581192</v>
      </c>
      <c r="G20" s="71">
        <v>0.023559423277051295</v>
      </c>
      <c r="H20" s="71">
        <v>0.14830854783684577</v>
      </c>
      <c r="I20" s="71">
        <v>0.15544201316660144</v>
      </c>
      <c r="J20" s="71">
        <v>0.16684514987678667</v>
      </c>
      <c r="K20" s="71">
        <v>1.722447282963448</v>
      </c>
      <c r="L20" s="72">
        <v>0.14053335068459227</v>
      </c>
    </row>
    <row r="21" spans="1:12" ht="15.75" thickBot="1">
      <c r="A21" s="75"/>
      <c r="B21" s="79" t="s">
        <v>57</v>
      </c>
      <c r="C21" s="77" t="s">
        <v>25</v>
      </c>
      <c r="D21" s="77" t="s">
        <v>25</v>
      </c>
      <c r="E21" s="76">
        <f aca="true" t="shared" si="0" ref="E21:J21">AVERAGE(E4:E20)</f>
        <v>-0.0014898804559663453</v>
      </c>
      <c r="F21" s="76">
        <f t="shared" si="0"/>
        <v>-0.020403598034554403</v>
      </c>
      <c r="G21" s="76">
        <f t="shared" si="0"/>
        <v>-0.016411321668526612</v>
      </c>
      <c r="H21" s="76">
        <f t="shared" si="0"/>
        <v>-0.006521782022674241</v>
      </c>
      <c r="I21" s="76">
        <f t="shared" si="0"/>
        <v>-0.00792436264968676</v>
      </c>
      <c r="J21" s="76">
        <f t="shared" si="0"/>
        <v>0.003162419526344197</v>
      </c>
      <c r="K21" s="77" t="s">
        <v>25</v>
      </c>
      <c r="L21" s="78">
        <f>AVERAGE(L4:L20)</f>
        <v>0.05766597443517829</v>
      </c>
    </row>
    <row r="22" spans="1:12" s="9" customFormat="1" ht="14.25">
      <c r="A22" s="98" t="s">
        <v>47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09" t="s">
        <v>38</v>
      </c>
      <c r="B1" s="109"/>
      <c r="C1" s="109"/>
      <c r="D1" s="109"/>
      <c r="E1" s="109"/>
      <c r="F1" s="109"/>
      <c r="G1" s="109"/>
    </row>
    <row r="2" spans="1:7" ht="30.75" customHeight="1" thickBot="1">
      <c r="A2" s="99" t="s">
        <v>23</v>
      </c>
      <c r="B2" s="113" t="s">
        <v>12</v>
      </c>
      <c r="C2" s="110" t="s">
        <v>30</v>
      </c>
      <c r="D2" s="111"/>
      <c r="E2" s="112" t="s">
        <v>31</v>
      </c>
      <c r="F2" s="111"/>
      <c r="G2" s="115" t="s">
        <v>49</v>
      </c>
    </row>
    <row r="3" spans="1:7" ht="15.75" thickBot="1">
      <c r="A3" s="100"/>
      <c r="B3" s="114"/>
      <c r="C3" s="51" t="s">
        <v>34</v>
      </c>
      <c r="D3" s="29" t="s">
        <v>32</v>
      </c>
      <c r="E3" s="29" t="s">
        <v>33</v>
      </c>
      <c r="F3" s="29" t="s">
        <v>32</v>
      </c>
      <c r="G3" s="116"/>
    </row>
    <row r="4" spans="1:7" ht="14.25">
      <c r="A4" s="85">
        <v>1</v>
      </c>
      <c r="B4" s="82" t="s">
        <v>78</v>
      </c>
      <c r="C4" s="30">
        <v>76.32151000000023</v>
      </c>
      <c r="D4" s="68">
        <v>0.021343221843138395</v>
      </c>
      <c r="E4" s="31">
        <v>0</v>
      </c>
      <c r="F4" s="68">
        <v>0</v>
      </c>
      <c r="G4" s="50">
        <v>0</v>
      </c>
    </row>
    <row r="5" spans="1:7" ht="14.25">
      <c r="A5" s="86">
        <v>2</v>
      </c>
      <c r="B5" s="82" t="s">
        <v>72</v>
      </c>
      <c r="C5" s="30">
        <v>16.686</v>
      </c>
      <c r="D5" s="68">
        <v>0.005025986285876829</v>
      </c>
      <c r="E5" s="31">
        <v>0</v>
      </c>
      <c r="F5" s="68">
        <v>0</v>
      </c>
      <c r="G5" s="50">
        <v>0</v>
      </c>
    </row>
    <row r="6" spans="1:7" ht="14.25">
      <c r="A6" s="86">
        <v>3</v>
      </c>
      <c r="B6" s="82" t="s">
        <v>69</v>
      </c>
      <c r="C6" s="30">
        <v>16.490949999999255</v>
      </c>
      <c r="D6" s="68">
        <v>0.0035908200601709375</v>
      </c>
      <c r="E6" s="31">
        <v>0</v>
      </c>
      <c r="F6" s="68">
        <v>0</v>
      </c>
      <c r="G6" s="50">
        <v>0</v>
      </c>
    </row>
    <row r="7" spans="1:7" ht="14.25">
      <c r="A7" s="86">
        <v>4</v>
      </c>
      <c r="B7" s="82" t="s">
        <v>41</v>
      </c>
      <c r="C7" s="30">
        <v>11.394280000000029</v>
      </c>
      <c r="D7" s="68">
        <v>0.005892891666457137</v>
      </c>
      <c r="E7" s="31">
        <v>0</v>
      </c>
      <c r="F7" s="68">
        <v>0</v>
      </c>
      <c r="G7" s="50">
        <v>0</v>
      </c>
    </row>
    <row r="8" spans="1:7" ht="14.25">
      <c r="A8" s="86">
        <v>5</v>
      </c>
      <c r="B8" s="82" t="s">
        <v>42</v>
      </c>
      <c r="C8" s="30">
        <v>9.071459999997169</v>
      </c>
      <c r="D8" s="68">
        <v>0.0003088366539484155</v>
      </c>
      <c r="E8" s="31">
        <v>0</v>
      </c>
      <c r="F8" s="68">
        <v>0</v>
      </c>
      <c r="G8" s="50">
        <v>0</v>
      </c>
    </row>
    <row r="9" spans="1:7" ht="14.25">
      <c r="A9" s="86">
        <v>6</v>
      </c>
      <c r="B9" s="82" t="s">
        <v>71</v>
      </c>
      <c r="C9" s="30">
        <v>4.9636500000003725</v>
      </c>
      <c r="D9" s="68">
        <v>0.0013664592504682499</v>
      </c>
      <c r="E9" s="31">
        <v>0</v>
      </c>
      <c r="F9" s="68">
        <v>0</v>
      </c>
      <c r="G9" s="50">
        <v>0</v>
      </c>
    </row>
    <row r="10" spans="1:7" ht="14.25">
      <c r="A10" s="86">
        <v>7</v>
      </c>
      <c r="B10" s="82" t="s">
        <v>22</v>
      </c>
      <c r="C10" s="30">
        <v>4.938010000000009</v>
      </c>
      <c r="D10" s="68">
        <v>0.004775318203305422</v>
      </c>
      <c r="E10" s="31">
        <v>0</v>
      </c>
      <c r="F10" s="68">
        <v>0</v>
      </c>
      <c r="G10" s="50">
        <v>0</v>
      </c>
    </row>
    <row r="11" spans="1:7" ht="14.25">
      <c r="A11" s="86">
        <v>8</v>
      </c>
      <c r="B11" s="82" t="s">
        <v>52</v>
      </c>
      <c r="C11" s="30">
        <v>2.9972800000002606</v>
      </c>
      <c r="D11" s="68">
        <v>0.0005212500143256906</v>
      </c>
      <c r="E11" s="31">
        <v>0</v>
      </c>
      <c r="F11" s="68">
        <v>0</v>
      </c>
      <c r="G11" s="50">
        <v>0</v>
      </c>
    </row>
    <row r="12" spans="1:7" ht="14.25">
      <c r="A12" s="86">
        <v>9</v>
      </c>
      <c r="B12" s="82" t="s">
        <v>46</v>
      </c>
      <c r="C12" s="30">
        <v>0.8467599999997765</v>
      </c>
      <c r="D12" s="68">
        <v>0.00017356244581908213</v>
      </c>
      <c r="E12" s="31">
        <v>0</v>
      </c>
      <c r="F12" s="68">
        <v>0</v>
      </c>
      <c r="G12" s="50">
        <v>0</v>
      </c>
    </row>
    <row r="13" spans="1:7" ht="14.25">
      <c r="A13" s="86">
        <v>10</v>
      </c>
      <c r="B13" s="82" t="s">
        <v>76</v>
      </c>
      <c r="C13" s="30">
        <v>0.40118999999994415</v>
      </c>
      <c r="D13" s="68">
        <v>0.0003094761609746774</v>
      </c>
      <c r="E13" s="31">
        <v>0</v>
      </c>
      <c r="F13" s="68">
        <v>0</v>
      </c>
      <c r="G13" s="50">
        <v>0</v>
      </c>
    </row>
    <row r="14" spans="1:7" ht="14.25">
      <c r="A14" s="86">
        <v>11</v>
      </c>
      <c r="B14" s="82" t="s">
        <v>74</v>
      </c>
      <c r="C14" s="30">
        <v>-0.8590700000002981</v>
      </c>
      <c r="D14" s="68">
        <v>-0.00010225271404948567</v>
      </c>
      <c r="E14" s="31">
        <v>0</v>
      </c>
      <c r="F14" s="68">
        <v>0</v>
      </c>
      <c r="G14" s="50">
        <v>0</v>
      </c>
    </row>
    <row r="15" spans="1:7" ht="14.25">
      <c r="A15" s="86">
        <v>12</v>
      </c>
      <c r="B15" s="82" t="s">
        <v>73</v>
      </c>
      <c r="C15" s="30">
        <v>-2.022810000000056</v>
      </c>
      <c r="D15" s="68">
        <v>-0.0028267405934586714</v>
      </c>
      <c r="E15" s="31">
        <v>0</v>
      </c>
      <c r="F15" s="68">
        <v>0</v>
      </c>
      <c r="G15" s="50">
        <v>0</v>
      </c>
    </row>
    <row r="16" spans="1:7" ht="14.25">
      <c r="A16" s="86">
        <v>13</v>
      </c>
      <c r="B16" s="82" t="s">
        <v>60</v>
      </c>
      <c r="C16" s="30">
        <v>-6.411410000000148</v>
      </c>
      <c r="D16" s="68">
        <v>-0.0013077256463161165</v>
      </c>
      <c r="E16" s="31">
        <v>0</v>
      </c>
      <c r="F16" s="68">
        <v>0</v>
      </c>
      <c r="G16" s="50">
        <v>0</v>
      </c>
    </row>
    <row r="17" spans="1:7" ht="14.25">
      <c r="A17" s="86">
        <v>14</v>
      </c>
      <c r="B17" s="82" t="s">
        <v>89</v>
      </c>
      <c r="C17" s="30">
        <v>-10.049910000000004</v>
      </c>
      <c r="D17" s="68">
        <v>-0.05132141835082432</v>
      </c>
      <c r="E17" s="31">
        <v>0</v>
      </c>
      <c r="F17" s="68">
        <v>0</v>
      </c>
      <c r="G17" s="50">
        <v>0</v>
      </c>
    </row>
    <row r="18" spans="1:7" ht="14.25">
      <c r="A18" s="86">
        <v>15</v>
      </c>
      <c r="B18" s="82" t="s">
        <v>77</v>
      </c>
      <c r="C18" s="30">
        <v>-12.370640000000131</v>
      </c>
      <c r="D18" s="68">
        <v>-0.0077159248005829045</v>
      </c>
      <c r="E18" s="31">
        <v>0</v>
      </c>
      <c r="F18" s="68">
        <v>0</v>
      </c>
      <c r="G18" s="50">
        <v>0</v>
      </c>
    </row>
    <row r="19" spans="1:7" ht="14.25">
      <c r="A19" s="86">
        <v>16</v>
      </c>
      <c r="B19" s="82" t="s">
        <v>91</v>
      </c>
      <c r="C19" s="30">
        <v>-55.73798999999999</v>
      </c>
      <c r="D19" s="68">
        <v>-0.03877871069968326</v>
      </c>
      <c r="E19" s="31">
        <v>-820</v>
      </c>
      <c r="F19" s="68">
        <v>-0.03213040241369852</v>
      </c>
      <c r="G19" s="50">
        <v>-46.182145205908945</v>
      </c>
    </row>
    <row r="20" spans="1:7" ht="14.25">
      <c r="A20" s="86">
        <v>17</v>
      </c>
      <c r="B20" s="82" t="s">
        <v>51</v>
      </c>
      <c r="C20" s="30">
        <v>-539.8814900000002</v>
      </c>
      <c r="D20" s="68">
        <v>-0.039759260009423175</v>
      </c>
      <c r="E20" s="31">
        <v>-130</v>
      </c>
      <c r="F20" s="68">
        <v>-0.04120443740095087</v>
      </c>
      <c r="G20" s="50">
        <v>-560.2348475435823</v>
      </c>
    </row>
    <row r="21" spans="1:7" ht="15.75" thickBot="1">
      <c r="A21" s="63"/>
      <c r="B21" s="64" t="s">
        <v>24</v>
      </c>
      <c r="C21" s="54">
        <v>-483.2222300000038</v>
      </c>
      <c r="D21" s="67">
        <v>-0.005355943329223703</v>
      </c>
      <c r="E21" s="55">
        <v>-950</v>
      </c>
      <c r="F21" s="67">
        <v>-0.0002173375916249531</v>
      </c>
      <c r="G21" s="56">
        <v>-606.4169927494912</v>
      </c>
    </row>
    <row r="23" ht="14.25">
      <c r="D23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85" zoomScaleNormal="85" zoomScalePageLayoutView="0" workbookViewId="0" topLeftCell="A1">
      <selection activeCell="B6" sqref="B6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89</v>
      </c>
      <c r="C2" s="71">
        <v>-0.05132141835082371</v>
      </c>
    </row>
    <row r="3" spans="1:5" ht="14.25">
      <c r="A3" s="14"/>
      <c r="B3" s="47" t="s">
        <v>77</v>
      </c>
      <c r="C3" s="71">
        <v>-0.007715924800582252</v>
      </c>
      <c r="D3" s="14"/>
      <c r="E3" s="14"/>
    </row>
    <row r="4" spans="1:5" ht="14.25">
      <c r="A4" s="14"/>
      <c r="B4" s="47" t="s">
        <v>91</v>
      </c>
      <c r="C4" s="71">
        <v>-0.006869012419197795</v>
      </c>
      <c r="D4" s="14"/>
      <c r="E4" s="14"/>
    </row>
    <row r="5" spans="1:5" ht="14.25">
      <c r="A5" s="14"/>
      <c r="B5" s="47" t="s">
        <v>73</v>
      </c>
      <c r="C5" s="71">
        <v>-0.0028267405934595535</v>
      </c>
      <c r="D5" s="14"/>
      <c r="E5" s="14"/>
    </row>
    <row r="6" spans="1:5" ht="14.25">
      <c r="A6" s="14"/>
      <c r="B6" s="47" t="s">
        <v>60</v>
      </c>
      <c r="C6" s="71">
        <v>-0.0013077256463159825</v>
      </c>
      <c r="D6" s="14"/>
      <c r="E6" s="14"/>
    </row>
    <row r="7" spans="1:5" ht="14.25">
      <c r="A7" s="14"/>
      <c r="B7" s="47" t="s">
        <v>74</v>
      </c>
      <c r="C7" s="71">
        <v>-0.00010225271405039926</v>
      </c>
      <c r="D7" s="14"/>
      <c r="E7" s="14"/>
    </row>
    <row r="8" spans="1:5" ht="14.25">
      <c r="A8" s="14"/>
      <c r="B8" s="47" t="s">
        <v>46</v>
      </c>
      <c r="C8" s="71">
        <v>0.00017356244581967495</v>
      </c>
      <c r="D8" s="14"/>
      <c r="E8" s="14"/>
    </row>
    <row r="9" spans="1:5" ht="14.25">
      <c r="A9" s="14"/>
      <c r="B9" s="47" t="s">
        <v>42</v>
      </c>
      <c r="C9" s="71">
        <v>0.0003088366539456544</v>
      </c>
      <c r="D9" s="14"/>
      <c r="E9" s="14"/>
    </row>
    <row r="10" spans="1:5" ht="14.25">
      <c r="A10" s="14"/>
      <c r="B10" s="47" t="s">
        <v>76</v>
      </c>
      <c r="C10" s="71">
        <v>0.0003094761609738761</v>
      </c>
      <c r="D10" s="14"/>
      <c r="E10" s="14"/>
    </row>
    <row r="11" spans="1:5" ht="14.25">
      <c r="A11" s="14"/>
      <c r="B11" s="47" t="s">
        <v>52</v>
      </c>
      <c r="C11" s="71">
        <v>0.0005212500143252363</v>
      </c>
      <c r="D11" s="14"/>
      <c r="E11" s="14"/>
    </row>
    <row r="12" spans="1:5" ht="14.25">
      <c r="A12" s="14"/>
      <c r="B12" s="47" t="s">
        <v>71</v>
      </c>
      <c r="C12" s="71">
        <v>0.0013664592504696316</v>
      </c>
      <c r="D12" s="14"/>
      <c r="E12" s="14"/>
    </row>
    <row r="13" spans="1:5" ht="14.25">
      <c r="A13" s="14"/>
      <c r="B13" s="47" t="s">
        <v>51</v>
      </c>
      <c r="C13" s="71">
        <v>0.0015072841885190869</v>
      </c>
      <c r="D13" s="14"/>
      <c r="E13" s="14"/>
    </row>
    <row r="14" spans="1:5" ht="14.25">
      <c r="A14" s="14"/>
      <c r="B14" s="47" t="s">
        <v>69</v>
      </c>
      <c r="C14" s="71">
        <v>0.003590820060171307</v>
      </c>
      <c r="D14" s="14"/>
      <c r="E14" s="14"/>
    </row>
    <row r="15" spans="1:5" ht="14.25">
      <c r="A15" s="14"/>
      <c r="B15" s="47" t="s">
        <v>22</v>
      </c>
      <c r="C15" s="71">
        <v>0.00477531820330479</v>
      </c>
      <c r="D15" s="14"/>
      <c r="E15" s="14"/>
    </row>
    <row r="16" spans="1:5" ht="14.25">
      <c r="A16" s="14"/>
      <c r="B16" s="47" t="s">
        <v>72</v>
      </c>
      <c r="C16" s="71">
        <v>0.005025986285877249</v>
      </c>
      <c r="D16" s="14"/>
      <c r="E16" s="14"/>
    </row>
    <row r="17" spans="1:5" ht="14.25">
      <c r="A17" s="14"/>
      <c r="B17" s="47" t="s">
        <v>41</v>
      </c>
      <c r="C17" s="71">
        <v>0.005892891666456457</v>
      </c>
      <c r="D17" s="14"/>
      <c r="E17" s="14"/>
    </row>
    <row r="18" spans="1:5" ht="14.25">
      <c r="A18" s="14"/>
      <c r="B18" s="47" t="s">
        <v>78</v>
      </c>
      <c r="C18" s="71">
        <v>0.02134322184313886</v>
      </c>
      <c r="D18" s="14"/>
      <c r="E18" s="14"/>
    </row>
    <row r="19" spans="2:3" ht="14.25">
      <c r="B19" s="47" t="s">
        <v>21</v>
      </c>
      <c r="C19" s="74">
        <v>0.014751602564102573</v>
      </c>
    </row>
    <row r="20" spans="2:3" ht="14.25">
      <c r="B20" s="14" t="s">
        <v>27</v>
      </c>
      <c r="C20" s="83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5" t="s">
        <v>55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26</v>
      </c>
      <c r="C3" s="45" t="s">
        <v>7</v>
      </c>
      <c r="D3" s="46" t="s">
        <v>10</v>
      </c>
      <c r="E3" s="43">
        <v>1480197.8</v>
      </c>
      <c r="F3" s="91">
        <v>683</v>
      </c>
      <c r="G3" s="43">
        <v>2167.200292825769</v>
      </c>
      <c r="H3" s="73">
        <v>1000</v>
      </c>
      <c r="I3" s="42" t="s">
        <v>66</v>
      </c>
      <c r="J3" s="44" t="s">
        <v>53</v>
      </c>
    </row>
    <row r="4" spans="1:10" ht="15.75" thickBot="1">
      <c r="A4" s="117" t="s">
        <v>24</v>
      </c>
      <c r="B4" s="118"/>
      <c r="C4" s="57" t="s">
        <v>25</v>
      </c>
      <c r="D4" s="57" t="s">
        <v>25</v>
      </c>
      <c r="E4" s="58">
        <f>SUM(E3:E3)</f>
        <v>1480197.8</v>
      </c>
      <c r="F4" s="59">
        <f>SUM(F3:F3)</f>
        <v>683</v>
      </c>
      <c r="G4" s="57" t="s">
        <v>25</v>
      </c>
      <c r="H4" s="57" t="s">
        <v>25</v>
      </c>
      <c r="I4" s="57" t="s">
        <v>25</v>
      </c>
      <c r="J4" s="60" t="s">
        <v>25</v>
      </c>
    </row>
  </sheetData>
  <sheetProtection/>
  <mergeCells count="2">
    <mergeCell ref="A1:J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5" t="s">
        <v>44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5.75" customHeight="1" thickBot="1">
      <c r="A2" s="99" t="s">
        <v>23</v>
      </c>
      <c r="B2" s="103" t="s">
        <v>12</v>
      </c>
      <c r="C2" s="105" t="s">
        <v>13</v>
      </c>
      <c r="D2" s="107" t="s">
        <v>14</v>
      </c>
      <c r="E2" s="101" t="s">
        <v>15</v>
      </c>
      <c r="F2" s="102"/>
      <c r="G2" s="102"/>
      <c r="H2" s="102"/>
      <c r="I2" s="102"/>
      <c r="J2" s="102"/>
      <c r="K2" s="102"/>
      <c r="L2" s="102"/>
    </row>
    <row r="3" spans="1:12" ht="63.75" customHeight="1" thickBot="1">
      <c r="A3" s="100"/>
      <c r="B3" s="104"/>
      <c r="C3" s="106"/>
      <c r="D3" s="108"/>
      <c r="E3" s="4" t="s">
        <v>16</v>
      </c>
      <c r="F3" s="4" t="s">
        <v>45</v>
      </c>
      <c r="G3" s="4" t="s">
        <v>17</v>
      </c>
      <c r="H3" s="4" t="s">
        <v>18</v>
      </c>
      <c r="I3" s="4" t="s">
        <v>19</v>
      </c>
      <c r="J3" s="4" t="s">
        <v>58</v>
      </c>
      <c r="K3" s="4" t="s">
        <v>20</v>
      </c>
      <c r="L3" s="1" t="s">
        <v>48</v>
      </c>
    </row>
    <row r="4" spans="1:12" ht="14.25" collapsed="1">
      <c r="A4" s="61">
        <v>1</v>
      </c>
      <c r="B4" s="47" t="s">
        <v>26</v>
      </c>
      <c r="C4" s="48">
        <v>39100</v>
      </c>
      <c r="D4" s="48">
        <v>39268</v>
      </c>
      <c r="E4" s="71">
        <v>0.0007583788285152604</v>
      </c>
      <c r="F4" s="71">
        <v>0.013930412144009141</v>
      </c>
      <c r="G4" s="71">
        <v>-0.020714104116939747</v>
      </c>
      <c r="H4" s="71">
        <v>0.018602466124689965</v>
      </c>
      <c r="I4" s="71">
        <v>0.038718014146887025</v>
      </c>
      <c r="J4" s="71">
        <v>0.022813705323269318</v>
      </c>
      <c r="K4" s="72">
        <v>1.1672002928257705</v>
      </c>
      <c r="L4" s="72">
        <v>0.06118101769486173</v>
      </c>
    </row>
    <row r="5" spans="1:12" ht="15.75" thickBot="1">
      <c r="A5" s="75"/>
      <c r="B5" s="79" t="s">
        <v>57</v>
      </c>
      <c r="C5" s="78" t="s">
        <v>25</v>
      </c>
      <c r="D5" s="78" t="s">
        <v>25</v>
      </c>
      <c r="E5" s="76">
        <f aca="true" t="shared" si="0" ref="E5:J5">AVERAGE(E4:E4)</f>
        <v>0.0007583788285152604</v>
      </c>
      <c r="F5" s="76">
        <f t="shared" si="0"/>
        <v>0.013930412144009141</v>
      </c>
      <c r="G5" s="76">
        <f t="shared" si="0"/>
        <v>-0.020714104116939747</v>
      </c>
      <c r="H5" s="76">
        <f t="shared" si="0"/>
        <v>0.018602466124689965</v>
      </c>
      <c r="I5" s="76">
        <f t="shared" si="0"/>
        <v>0.038718014146887025</v>
      </c>
      <c r="J5" s="76">
        <f t="shared" si="0"/>
        <v>0.022813705323269318</v>
      </c>
      <c r="K5" s="78" t="s">
        <v>25</v>
      </c>
      <c r="L5" s="78">
        <f>AVERAGE(L4:L4)</f>
        <v>0.06118101769486173</v>
      </c>
    </row>
    <row r="6" spans="1:12" s="9" customFormat="1" ht="14.25">
      <c r="A6" s="98" t="s">
        <v>47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2:15" ht="14.25">
      <c r="L7"/>
      <c r="M7"/>
      <c r="N7"/>
      <c r="O7"/>
    </row>
  </sheetData>
  <sheetProtection/>
  <mergeCells count="7">
    <mergeCell ref="A1:L1"/>
    <mergeCell ref="E2:L2"/>
    <mergeCell ref="A6:L6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09" t="s">
        <v>39</v>
      </c>
      <c r="B1" s="109"/>
      <c r="C1" s="109"/>
      <c r="D1" s="109"/>
      <c r="E1" s="109"/>
      <c r="F1" s="109"/>
      <c r="G1" s="109"/>
    </row>
    <row r="2" spans="1:7" s="11" customFormat="1" ht="15.75" thickBot="1">
      <c r="A2" s="99" t="s">
        <v>23</v>
      </c>
      <c r="B2" s="113" t="s">
        <v>12</v>
      </c>
      <c r="C2" s="112" t="s">
        <v>30</v>
      </c>
      <c r="D2" s="111"/>
      <c r="E2" s="112" t="s">
        <v>31</v>
      </c>
      <c r="F2" s="111"/>
      <c r="G2" s="115" t="s">
        <v>49</v>
      </c>
    </row>
    <row r="3" spans="1:7" s="11" customFormat="1" ht="15.75" thickBot="1">
      <c r="A3" s="100"/>
      <c r="B3" s="114"/>
      <c r="C3" s="29" t="s">
        <v>34</v>
      </c>
      <c r="D3" s="29" t="s">
        <v>32</v>
      </c>
      <c r="E3" s="29" t="s">
        <v>33</v>
      </c>
      <c r="F3" s="29" t="s">
        <v>32</v>
      </c>
      <c r="G3" s="116"/>
    </row>
    <row r="4" spans="1:7" ht="14.25" customHeight="1">
      <c r="A4" s="87">
        <v>1</v>
      </c>
      <c r="B4" s="88" t="s">
        <v>26</v>
      </c>
      <c r="C4" s="30">
        <v>1.1216999999999535</v>
      </c>
      <c r="D4" s="68">
        <v>0.0007583788285132546</v>
      </c>
      <c r="E4" s="31">
        <v>0</v>
      </c>
      <c r="F4" s="84">
        <v>0</v>
      </c>
      <c r="G4" s="50">
        <v>0</v>
      </c>
    </row>
    <row r="5" spans="1:7" ht="15.75" thickBot="1">
      <c r="A5" s="65"/>
      <c r="B5" s="53" t="s">
        <v>24</v>
      </c>
      <c r="C5" s="54">
        <v>1.1216999999999535</v>
      </c>
      <c r="D5" s="67">
        <v>0.0007583788285132546</v>
      </c>
      <c r="E5" s="55">
        <v>0</v>
      </c>
      <c r="F5" s="67">
        <v>0</v>
      </c>
      <c r="G5" s="56">
        <v>0</v>
      </c>
    </row>
    <row r="7" ht="14.25">
      <c r="A7" s="11"/>
    </row>
    <row r="8" ht="14.25">
      <c r="A8" s="11"/>
    </row>
    <row r="9" ht="14.25">
      <c r="A9" s="11"/>
    </row>
    <row r="10" ht="12.75"/>
    <row r="11" ht="12.75"/>
    <row r="12" ht="12.75"/>
    <row r="1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B2" sqref="B2:C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26</v>
      </c>
      <c r="C2" s="71">
        <v>0.0007583788285152604</v>
      </c>
      <c r="D2" s="21"/>
      <c r="E2" s="21"/>
    </row>
    <row r="3" spans="1:4" ht="14.25">
      <c r="A3" s="21"/>
      <c r="B3" s="47" t="s">
        <v>21</v>
      </c>
      <c r="C3" s="74">
        <v>0.014751602564102573</v>
      </c>
      <c r="D3" s="21"/>
    </row>
    <row r="4" spans="2:3" ht="14.25">
      <c r="B4" s="47" t="s">
        <v>27</v>
      </c>
      <c r="C4" s="83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5" t="s">
        <v>56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35</v>
      </c>
      <c r="G2" s="4" t="s">
        <v>36</v>
      </c>
      <c r="H2" s="1" t="s">
        <v>37</v>
      </c>
      <c r="I2" s="1" t="s">
        <v>5</v>
      </c>
      <c r="J2" s="1" t="s">
        <v>6</v>
      </c>
    </row>
    <row r="3" spans="1:10" ht="14.25" customHeight="1">
      <c r="A3" s="41">
        <v>1</v>
      </c>
      <c r="B3" s="120" t="s">
        <v>79</v>
      </c>
      <c r="C3" s="120" t="s">
        <v>7</v>
      </c>
      <c r="D3" s="120" t="s">
        <v>9</v>
      </c>
      <c r="E3" s="121">
        <v>9471055.61</v>
      </c>
      <c r="F3">
        <v>164425</v>
      </c>
      <c r="G3" s="121">
        <v>57.60106802493538</v>
      </c>
      <c r="H3" s="121">
        <v>100</v>
      </c>
      <c r="I3" s="120" t="s">
        <v>80</v>
      </c>
      <c r="J3" s="120" t="s">
        <v>28</v>
      </c>
    </row>
    <row r="4" spans="1:10" ht="14.25" customHeight="1">
      <c r="A4" s="41">
        <v>2</v>
      </c>
      <c r="B4" s="120" t="s">
        <v>86</v>
      </c>
      <c r="C4" s="120" t="s">
        <v>7</v>
      </c>
      <c r="D4" s="120" t="s">
        <v>87</v>
      </c>
      <c r="E4" s="121">
        <v>2351840.8</v>
      </c>
      <c r="F4">
        <v>173506</v>
      </c>
      <c r="G4" s="121">
        <v>13.554809631943563</v>
      </c>
      <c r="H4" s="121">
        <v>10</v>
      </c>
      <c r="I4" s="120" t="s">
        <v>88</v>
      </c>
      <c r="J4" s="120" t="s">
        <v>28</v>
      </c>
    </row>
    <row r="5" spans="1:10" ht="15.75" thickBot="1">
      <c r="A5" s="117" t="s">
        <v>24</v>
      </c>
      <c r="B5" s="118"/>
      <c r="C5" s="57" t="s">
        <v>25</v>
      </c>
      <c r="D5" s="57" t="s">
        <v>25</v>
      </c>
      <c r="E5" s="70">
        <f>SUM(E3:E4)</f>
        <v>11822896.41</v>
      </c>
      <c r="F5" s="69">
        <f>SUM(F3:F4)</f>
        <v>337931</v>
      </c>
      <c r="G5" s="57" t="s">
        <v>25</v>
      </c>
      <c r="H5" s="57" t="s">
        <v>25</v>
      </c>
      <c r="I5" s="57" t="s">
        <v>25</v>
      </c>
      <c r="J5" s="60" t="s">
        <v>25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2020-07-11T12:49:56Z</dcterms:modified>
  <cp:category>Analytics</cp:category>
  <cp:version/>
  <cp:contentType/>
  <cp:contentStatus/>
</cp:coreProperties>
</file>