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1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'Відкр_1'!$A$1:$H$31</definedName>
  </definedNames>
  <calcPr fullCalcOnLoad="1"/>
</workbook>
</file>

<file path=xl/sharedStrings.xml><?xml version="1.0" encoding="utf-8"?>
<sst xmlns="http://schemas.openxmlformats.org/spreadsheetml/2006/main" count="437" uniqueCount="134">
  <si>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</si>
  <si>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</si>
  <si>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</si>
  <si>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</si>
  <si>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</si>
  <si>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</si>
  <si>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</si>
  <si>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"ОТП Капітал"</t>
  </si>
  <si>
    <t>ТОВ КУА "Універ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</si>
  <si>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</si>
  <si>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</si>
  <si>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</si>
  <si>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</si>
  <si>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</si>
  <si>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</si>
  <si>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</si>
  <si>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</si>
  <si>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</si>
  <si>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</si>
  <si>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</si>
  <si>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</si>
  <si>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</si>
  <si>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</si>
  <si>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</si>
  <si>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Дельта-Фонд збалансований</t>
  </si>
  <si>
    <t>СЕМ Ажіо</t>
  </si>
  <si>
    <t>ТАСК Ресурс</t>
  </si>
  <si>
    <t>ТОВ КУА "ТАСК-Інвест"</t>
  </si>
  <si>
    <t>ТОВ КУА "Альтус Ассетс Актівітіс"</t>
  </si>
  <si>
    <t>N з/п</t>
  </si>
  <si>
    <t>Разом</t>
  </si>
  <si>
    <t>х</t>
  </si>
  <si>
    <t>ТОВ КУА "Дельта-Капітал"</t>
  </si>
  <si>
    <t>Індекс ПФТС (PFTS)</t>
  </si>
  <si>
    <t>http://www.kinto.com/</t>
  </si>
  <si>
    <t>http://univer.ua/</t>
  </si>
  <si>
    <t>http://www.delta-capital.com.ua/</t>
  </si>
  <si>
    <t>http://www.task.ua/</t>
  </si>
  <si>
    <t>Аргентум</t>
  </si>
  <si>
    <t>КУА "Драгон Есет Менеджмент"</t>
  </si>
  <si>
    <t>http://www.dragon-am.com/</t>
  </si>
  <si>
    <t>ТОВ КУА "Співдружність Ессет Менеджмент"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</si>
  <si>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</si>
  <si>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</si>
  <si>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</si>
  <si>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</si>
  <si>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</si>
  <si>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</si>
  <si>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</si>
  <si>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ТОВ КУА "Альтус ессетс актівітіс"</t>
  </si>
  <si>
    <t>зміна, тис. грн.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</si>
  <si>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</si>
  <si>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</si>
  <si>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</si>
  <si>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</si>
  <si>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</si>
  <si>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</si>
  <si>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</si>
  <si>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</si>
  <si>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</si>
  <si>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</si>
  <si>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</si>
  <si>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</si>
  <si>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ТОВ КУА "Всесвіт"</t>
  </si>
  <si>
    <t>http://www.vseswit.com.ua/</t>
  </si>
  <si>
    <t>КІНТО-Класичний</t>
  </si>
  <si>
    <t>УНІВЕР.УА/Ярослав Мудрий: Фонд Акцiй</t>
  </si>
  <si>
    <t>УНIВЕР.УА/Михайло Грушевський: Фонд Державних Паперiв</t>
  </si>
  <si>
    <t>УНІВЕР.УА/Володимир Великий: Фонд Збалансований</t>
  </si>
  <si>
    <t>УНІВЕР.УА/Скiф: Фонд Нерухомостi</t>
  </si>
  <si>
    <t>УНIВЕР.УА/Тарас Шевченко: Фонд Заощаджень</t>
  </si>
  <si>
    <t>УНІВЕР.УА/Отаман: Фонд Перспективних Акцій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</si>
  <si>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</si>
  <si>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</si>
  <si>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</si>
  <si>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</si>
  <si>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</si>
  <si>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</si>
  <si>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</si>
  <si>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</si>
  <si>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</si>
  <si>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</si>
  <si>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</si>
  <si>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</si>
  <si>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</si>
  <si>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Андромеда</t>
  </si>
  <si>
    <t>ТОВ КУА "УПІ КАПІТАЛ"</t>
  </si>
  <si>
    <t>http://upicapital.com/</t>
  </si>
  <si>
    <t>Відкриті фонди. Ренкінг за ВЧА</t>
  </si>
  <si>
    <t>Інтервальні фонди. Ренкінг за ВЧА</t>
  </si>
  <si>
    <t>Закриті фонди. Ренкінг за ВЧА</t>
  </si>
  <si>
    <t>Платинум</t>
  </si>
  <si>
    <t>ТОВ "Драгон Есет Менеджмент"</t>
  </si>
  <si>
    <t>http://dragon-am.com/</t>
  </si>
  <si>
    <t>Аурум</t>
  </si>
  <si>
    <t>Індекс Української Біржі</t>
  </si>
  <si>
    <t>ТОВ "КУА "УПІ КАПІТАЛ"</t>
  </si>
  <si>
    <t>Центавр</t>
  </si>
  <si>
    <t>Оріон</t>
  </si>
  <si>
    <t>http://upicapital.com</t>
  </si>
  <si>
    <t>Середнє значення</t>
  </si>
  <si>
    <t>КІНТО-Казначейський</t>
  </si>
  <si>
    <t xml:space="preserve"> з початку року</t>
  </si>
  <si>
    <t>http://fidobank.ua/</t>
  </si>
  <si>
    <t>ТОВ "КУА "ФІДО ІНВЕСТМЕНТС"</t>
  </si>
  <si>
    <t>ОТП Облігаційний</t>
  </si>
  <si>
    <t>Преміум-фонд Індексний</t>
  </si>
  <si>
    <t>ТОВ КУА "ПІОГЛОБАЛ Україна"</t>
  </si>
  <si>
    <t>http://pioglobal.ua/</t>
  </si>
  <si>
    <t>Конкорд Достаток</t>
  </si>
  <si>
    <t>Преміум - фонд збалансований</t>
  </si>
  <si>
    <t>Конкорд Перспектива</t>
  </si>
  <si>
    <t>Софіївський</t>
  </si>
  <si>
    <t>ТОВ КУА "ІВЕКС ЕССЕТ МЕНЕДЖМЕНТ"</t>
  </si>
  <si>
    <t>http://www.am.eavex.com.ua/</t>
  </si>
  <si>
    <t>ФІДО Фонд Облігаційний</t>
  </si>
  <si>
    <t>Конкорд Стабільність</t>
  </si>
  <si>
    <t>Бонум Оптімум</t>
  </si>
  <si>
    <t>ТОВ КУА "Бонум Груп"</t>
  </si>
  <si>
    <t>http://bonum-group.com/</t>
  </si>
  <si>
    <t>ТАСК Український Капітал</t>
  </si>
  <si>
    <t>ТАСК Універсал</t>
  </si>
  <si>
    <t>Надбання</t>
  </si>
  <si>
    <t>ТОВ КУА "АРТ - КАПІТАЛ Менеджмент"</t>
  </si>
  <si>
    <t>http://am.artcapital.ua/</t>
  </si>
  <si>
    <t>Збалансований фонд "Паритет"</t>
  </si>
  <si>
    <t>ТОВ КУА "АРТ-КАПІТАЛ Менеджмент"</t>
  </si>
  <si>
    <t>АнтиБанк</t>
  </si>
  <si>
    <t>н.д.</t>
  </si>
  <si>
    <t>* з урахуванням фондів, щодо яких відсутні дані на кінець попереднього місяця, чистий притік коштів у секторі становив 25 400,00 тис. грн.</t>
  </si>
  <si>
    <t>Спарта Збалансований</t>
  </si>
  <si>
    <t>ПрАТ КУА "СПАРТА"</t>
  </si>
  <si>
    <t>http://www.sparta.ua/</t>
  </si>
  <si>
    <t>Спарта 300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</si>
</sst>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thin">
        <color indexed="22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9" applyNumberFormat="1" applyFont="1" applyFill="1" applyBorder="1" applyAlignment="1">
      <alignment horizontal="right" vertical="center" wrapText="1" indent="1"/>
      <protection/>
    </xf>
    <xf numFmtId="3" fontId="49" fillId="0" borderId="28" xfId="59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6" applyNumberFormat="1" applyFont="1" applyFill="1" applyBorder="1" applyAlignment="1">
      <alignment horizontal="right" vertical="center" indent="1"/>
    </xf>
    <xf numFmtId="3" fontId="49" fillId="0" borderId="28" xfId="59" applyNumberFormat="1" applyFont="1" applyFill="1" applyBorder="1" applyAlignment="1">
      <alignment vertical="center" wrapText="1"/>
      <protection/>
    </xf>
    <xf numFmtId="4" fontId="49" fillId="0" borderId="28" xfId="59" applyNumberFormat="1" applyFont="1" applyFill="1" applyBorder="1" applyAlignment="1">
      <alignment vertical="center" wrapText="1"/>
      <protection/>
    </xf>
    <xf numFmtId="10" fontId="7" fillId="0" borderId="20" xfId="57" applyNumberFormat="1" applyFont="1" applyFill="1" applyBorder="1" applyAlignment="1">
      <alignment horizontal="right" vertical="center" wrapText="1" indent="1"/>
      <protection/>
    </xf>
    <xf numFmtId="10" fontId="7" fillId="0" borderId="22" xfId="60" applyNumberFormat="1" applyFont="1" applyFill="1" applyBorder="1" applyAlignment="1">
      <alignment horizontal="right" vertical="center" wrapText="1" indent="1"/>
      <protection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7" applyNumberFormat="1" applyFont="1" applyFill="1" applyBorder="1" applyAlignment="1">
      <alignment horizontal="right" vertical="center" wrapText="1" inden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10" fontId="49" fillId="0" borderId="0" xfId="60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5" applyNumberFormat="1" applyFont="1" applyFill="1" applyBorder="1" applyAlignment="1">
      <alignment horizontal="right" vertical="center" indent="1"/>
    </xf>
    <xf numFmtId="0" fontId="48" fillId="0" borderId="8" xfId="42" applyFont="1" applyFill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5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8" fillId="0" borderId="35" xfId="56" applyFont="1" applyFill="1" applyBorder="1" applyAlignment="1">
      <alignment wrapText="1"/>
      <protection/>
    </xf>
    <xf numFmtId="4" fontId="2" fillId="0" borderId="24" xfId="0" applyNumberFormat="1" applyFont="1" applyFill="1" applyBorder="1" applyAlignment="1">
      <alignment horizontal="right" vertical="center" indent="1"/>
    </xf>
    <xf numFmtId="0" fontId="8" fillId="0" borderId="16" xfId="56" applyFont="1" applyFill="1" applyBorder="1" applyAlignment="1">
      <alignment wrapText="1"/>
      <protection/>
    </xf>
    <xf numFmtId="0" fontId="2" fillId="0" borderId="34" xfId="0" applyFont="1" applyBorder="1" applyAlignment="1">
      <alignment horizontal="center" vertical="center" wrapText="1"/>
    </xf>
    <xf numFmtId="0" fontId="8" fillId="0" borderId="36" xfId="56" applyFont="1" applyFill="1" applyBorder="1" applyAlignment="1">
      <alignment wrapText="1"/>
      <protection/>
    </xf>
    <xf numFmtId="4" fontId="2" fillId="0" borderId="36" xfId="0" applyNumberFormat="1" applyFont="1" applyFill="1" applyBorder="1" applyAlignment="1">
      <alignment horizontal="right" vertical="center" indent="1"/>
    </xf>
    <xf numFmtId="10" fontId="2" fillId="0" borderId="36" xfId="65" applyNumberFormat="1" applyFont="1" applyFill="1" applyBorder="1" applyAlignment="1">
      <alignment horizontal="right" vertical="center" indent="1"/>
    </xf>
    <xf numFmtId="3" fontId="2" fillId="0" borderId="36" xfId="0" applyNumberFormat="1" applyFont="1" applyFill="1" applyBorder="1" applyAlignment="1">
      <alignment horizontal="right" vertical="center" indent="1"/>
    </xf>
    <xf numFmtId="4" fontId="2" fillId="0" borderId="37" xfId="0" applyNumberFormat="1" applyFont="1" applyFill="1" applyBorder="1" applyAlignment="1">
      <alignment horizontal="right" vertical="center" indent="1"/>
    </xf>
    <xf numFmtId="0" fontId="8" fillId="0" borderId="8" xfId="58" applyFont="1" applyFill="1" applyBorder="1" applyAlignment="1">
      <alignment wrapText="1"/>
      <protection/>
    </xf>
    <xf numFmtId="0" fontId="8" fillId="0" borderId="8" xfId="58" applyFont="1" applyFill="1" applyBorder="1" applyAlignment="1">
      <alignment horizontal="right" wrapText="1"/>
      <protection/>
    </xf>
    <xf numFmtId="0" fontId="49" fillId="0" borderId="38" xfId="59" applyFont="1" applyFill="1" applyBorder="1" applyAlignment="1">
      <alignment horizontal="center" vertical="center" wrapText="1"/>
      <protection/>
    </xf>
    <xf numFmtId="0" fontId="49" fillId="0" borderId="39" xfId="59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/>
    </xf>
    <xf numFmtId="0" fontId="49" fillId="0" borderId="40" xfId="59" applyFont="1" applyFill="1" applyBorder="1" applyAlignment="1">
      <alignment horizontal="center" vertical="center" wrapText="1"/>
      <protection/>
    </xf>
    <xf numFmtId="0" fontId="49" fillId="0" borderId="41" xfId="59" applyFont="1" applyFill="1" applyBorder="1" applyAlignment="1">
      <alignment horizontal="center" vertical="center" wrapText="1"/>
      <protection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4" fontId="1" fillId="0" borderId="49" xfId="0" applyNumberFormat="1" applyFont="1" applyBorder="1" applyAlignment="1">
      <alignment horizontal="center" vertical="center" wrapText="1"/>
    </xf>
    <xf numFmtId="10" fontId="7" fillId="0" borderId="22" xfId="57" applyNumberFormat="1" applyFont="1" applyFill="1" applyBorder="1" applyAlignment="1">
      <alignment horizontal="right" vertical="center" wrapText="1" inden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Відкр_3" xfId="56"/>
    <cellStyle name="Обычный_З_2_28.10" xfId="57"/>
    <cellStyle name="Обычный_Інтерв_1" xfId="58"/>
    <cellStyle name="Обычный_Лист2" xfId="59"/>
    <cellStyle name="Обычный_Лист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3" xfId="67"/>
    <cellStyle name="Процентный 4" xfId="68"/>
    <cellStyle name="Процентный 5" xfId="69"/>
    <cellStyle name="Процентный 6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2766875"/>
        <c:axId val="3575284"/>
      </c:barChart>
      <c:catAx>
        <c:axId val="2276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5284"/>
        <c:crosses val="autoZero"/>
        <c:auto val="0"/>
        <c:lblOffset val="0"/>
        <c:tickLblSkip val="1"/>
        <c:noMultiLvlLbl val="0"/>
      </c:catAx>
      <c:valAx>
        <c:axId val="35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66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37477"/>
        <c:axId val="49992974"/>
      </c:barChart>
      <c:catAx>
        <c:axId val="42837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92974"/>
        <c:crosses val="autoZero"/>
        <c:auto val="0"/>
        <c:lblOffset val="0"/>
        <c:tickLblSkip val="1"/>
        <c:noMultiLvlLbl val="0"/>
      </c:catAx>
      <c:valAx>
        <c:axId val="49992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37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283583"/>
        <c:axId val="22899064"/>
      </c:barChart>
      <c:catAx>
        <c:axId val="47283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99064"/>
        <c:crosses val="autoZero"/>
        <c:auto val="0"/>
        <c:lblOffset val="0"/>
        <c:tickLblSkip val="1"/>
        <c:noMultiLvlLbl val="0"/>
      </c:catAx>
      <c:valAx>
        <c:axId val="2289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3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4985"/>
        <c:axId val="42884866"/>
      </c:barChart>
      <c:catAx>
        <c:axId val="4764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84866"/>
        <c:crosses val="autoZero"/>
        <c:auto val="0"/>
        <c:lblOffset val="0"/>
        <c:tickLblSkip val="1"/>
        <c:noMultiLvlLbl val="0"/>
      </c:catAx>
      <c:valAx>
        <c:axId val="4288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419475"/>
        <c:axId val="51122092"/>
      </c:barChart>
      <c:catAx>
        <c:axId val="50419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22092"/>
        <c:crosses val="autoZero"/>
        <c:auto val="0"/>
        <c:lblOffset val="0"/>
        <c:tickLblSkip val="1"/>
        <c:noMultiLvlLbl val="0"/>
      </c:catAx>
      <c:valAx>
        <c:axId val="5112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9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445645"/>
        <c:axId val="47248758"/>
      </c:barChart>
      <c:catAx>
        <c:axId val="5744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48758"/>
        <c:crosses val="autoZero"/>
        <c:auto val="0"/>
        <c:lblOffset val="0"/>
        <c:tickLblSkip val="1"/>
        <c:noMultiLvlLbl val="0"/>
      </c:catAx>
      <c:valAx>
        <c:axId val="4724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5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4225"/>
          <c:w val="0.9455"/>
          <c:h val="0.95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Графік_В!$B$2:$B$32</c:f>
              <c:strCache/>
            </c:strRef>
          </c:cat>
          <c:val>
            <c:numRef>
              <c:f>Графік_В!$C$2:$C$32</c:f>
              <c:numCache/>
            </c:numRef>
          </c:val>
        </c:ser>
        <c:gapWidth val="40"/>
        <c:axId val="22585639"/>
        <c:axId val="1944160"/>
      </c:barChart>
      <c:catAx>
        <c:axId val="22585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44160"/>
        <c:crossesAt val="0"/>
        <c:auto val="0"/>
        <c:lblOffset val="0"/>
        <c:tickLblSkip val="1"/>
        <c:noMultiLvlLbl val="0"/>
      </c:catAx>
      <c:valAx>
        <c:axId val="1944160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8563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7497441"/>
        <c:axId val="23259242"/>
      </c:barChart>
      <c:catAx>
        <c:axId val="17497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259242"/>
        <c:crosses val="autoZero"/>
        <c:auto val="0"/>
        <c:lblOffset val="0"/>
        <c:tickLblSkip val="1"/>
        <c:noMultiLvlLbl val="0"/>
      </c:catAx>
      <c:valAx>
        <c:axId val="2325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497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8006587"/>
        <c:axId val="4950420"/>
      </c:barChart>
      <c:catAx>
        <c:axId val="8006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50420"/>
        <c:crosses val="autoZero"/>
        <c:auto val="0"/>
        <c:lblOffset val="0"/>
        <c:tickLblSkip val="52"/>
        <c:noMultiLvlLbl val="0"/>
      </c:catAx>
      <c:valAx>
        <c:axId val="4950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006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4553781"/>
        <c:axId val="65439710"/>
      </c:barChart>
      <c:catAx>
        <c:axId val="44553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439710"/>
        <c:crosses val="autoZero"/>
        <c:auto val="0"/>
        <c:lblOffset val="0"/>
        <c:tickLblSkip val="49"/>
        <c:noMultiLvlLbl val="0"/>
      </c:catAx>
      <c:valAx>
        <c:axId val="65439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553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086479"/>
        <c:axId val="66125128"/>
      </c:barChart>
      <c:catAx>
        <c:axId val="52086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125128"/>
        <c:crosses val="autoZero"/>
        <c:auto val="0"/>
        <c:lblOffset val="0"/>
        <c:tickLblSkip val="4"/>
        <c:noMultiLvlLbl val="0"/>
      </c:catAx>
      <c:valAx>
        <c:axId val="6612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86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2177557"/>
        <c:axId val="21162558"/>
      </c:barChart>
      <c:catAx>
        <c:axId val="32177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62558"/>
        <c:crosses val="autoZero"/>
        <c:auto val="0"/>
        <c:lblOffset val="0"/>
        <c:tickLblSkip val="9"/>
        <c:noMultiLvlLbl val="0"/>
      </c:catAx>
      <c:valAx>
        <c:axId val="2116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7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255241"/>
        <c:axId val="54535122"/>
      </c:barChart>
      <c:catAx>
        <c:axId val="5825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535122"/>
        <c:crosses val="autoZero"/>
        <c:auto val="0"/>
        <c:lblOffset val="0"/>
        <c:tickLblSkip val="4"/>
        <c:noMultiLvlLbl val="0"/>
      </c:catAx>
      <c:valAx>
        <c:axId val="54535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255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1054051"/>
        <c:axId val="55268732"/>
      </c:barChart>
      <c:catAx>
        <c:axId val="21054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268732"/>
        <c:crosses val="autoZero"/>
        <c:auto val="0"/>
        <c:lblOffset val="0"/>
        <c:tickLblSkip val="52"/>
        <c:noMultiLvlLbl val="0"/>
      </c:catAx>
      <c:valAx>
        <c:axId val="5526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54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656541"/>
        <c:axId val="47582278"/>
      </c:barChart>
      <c:catAx>
        <c:axId val="27656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582278"/>
        <c:crosses val="autoZero"/>
        <c:auto val="0"/>
        <c:lblOffset val="0"/>
        <c:tickLblSkip val="4"/>
        <c:noMultiLvlLbl val="0"/>
      </c:catAx>
      <c:valAx>
        <c:axId val="475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656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587319"/>
        <c:axId val="28959280"/>
      </c:barChart>
      <c:catAx>
        <c:axId val="25587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959280"/>
        <c:crosses val="autoZero"/>
        <c:auto val="0"/>
        <c:lblOffset val="0"/>
        <c:tickLblSkip val="4"/>
        <c:noMultiLvlLbl val="0"/>
      </c:catAx>
      <c:valAx>
        <c:axId val="28959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587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306929"/>
        <c:axId val="64000314"/>
      </c:barChart>
      <c:catAx>
        <c:axId val="59306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000314"/>
        <c:crosses val="autoZero"/>
        <c:auto val="0"/>
        <c:lblOffset val="0"/>
        <c:tickLblSkip val="4"/>
        <c:noMultiLvlLbl val="0"/>
      </c:catAx>
      <c:valAx>
        <c:axId val="6400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306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131915"/>
        <c:axId val="16642916"/>
      </c:barChart>
      <c:catAx>
        <c:axId val="3913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642916"/>
        <c:crosses val="autoZero"/>
        <c:auto val="0"/>
        <c:lblOffset val="0"/>
        <c:tickLblSkip val="4"/>
        <c:noMultiLvlLbl val="0"/>
      </c:catAx>
      <c:valAx>
        <c:axId val="1664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31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68517"/>
        <c:axId val="5898926"/>
      </c:barChart>
      <c:catAx>
        <c:axId val="15568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98926"/>
        <c:crosses val="autoZero"/>
        <c:auto val="0"/>
        <c:lblOffset val="0"/>
        <c:tickLblSkip val="4"/>
        <c:noMultiLvlLbl val="0"/>
      </c:catAx>
      <c:val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68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090335"/>
        <c:axId val="8050968"/>
      </c:barChart>
      <c:catAx>
        <c:axId val="53090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050968"/>
        <c:crosses val="autoZero"/>
        <c:auto val="0"/>
        <c:lblOffset val="0"/>
        <c:tickLblSkip val="4"/>
        <c:noMultiLvlLbl val="0"/>
      </c:catAx>
      <c:val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090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49849"/>
        <c:axId val="48148642"/>
      </c:barChart>
      <c:catAx>
        <c:axId val="5349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148642"/>
        <c:crosses val="autoZero"/>
        <c:auto val="0"/>
        <c:lblOffset val="0"/>
        <c:tickLblSkip val="4"/>
        <c:noMultiLvlLbl val="0"/>
      </c:catAx>
      <c:valAx>
        <c:axId val="48148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49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684595"/>
        <c:axId val="7725900"/>
      </c:barChart>
      <c:catAx>
        <c:axId val="30684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725900"/>
        <c:crosses val="autoZero"/>
        <c:auto val="0"/>
        <c:lblOffset val="0"/>
        <c:tickLblSkip val="4"/>
        <c:noMultiLvlLbl val="0"/>
      </c:catAx>
      <c:valAx>
        <c:axId val="7725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684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6245295"/>
        <c:axId val="36445608"/>
      </c:barChart>
      <c:catAx>
        <c:axId val="56245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45608"/>
        <c:crosses val="autoZero"/>
        <c:auto val="0"/>
        <c:lblOffset val="0"/>
        <c:tickLblSkip val="1"/>
        <c:noMultiLvlLbl val="0"/>
      </c:catAx>
      <c:val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45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955"/>
          <c:w val="0.9555"/>
          <c:h val="0.90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Графік_І!$B$2:$B$11</c:f>
              <c:strCache/>
            </c:strRef>
          </c:cat>
          <c:val>
            <c:numRef>
              <c:f>Графік_І!$C$2:$C$11</c:f>
              <c:numCache/>
            </c:numRef>
          </c:val>
        </c:ser>
        <c:gapWidth val="40"/>
        <c:axId val="2424237"/>
        <c:axId val="21818134"/>
      </c:barChart>
      <c:catAx>
        <c:axId val="242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18134"/>
        <c:crosses val="autoZero"/>
        <c:auto val="0"/>
        <c:lblOffset val="0"/>
        <c:tickLblSkip val="1"/>
        <c:noMultiLvlLbl val="0"/>
      </c:catAx>
      <c:valAx>
        <c:axId val="21818134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423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2145479"/>
        <c:axId val="22438400"/>
      </c:barChart>
      <c:catAx>
        <c:axId val="62145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38400"/>
        <c:crosses val="autoZero"/>
        <c:auto val="0"/>
        <c:lblOffset val="0"/>
        <c:tickLblSkip val="1"/>
        <c:noMultiLvlLbl val="0"/>
      </c:catAx>
      <c:valAx>
        <c:axId val="2243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145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19009"/>
        <c:axId val="5571082"/>
      </c:barChart>
      <c:catAx>
        <c:axId val="619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71082"/>
        <c:crosses val="autoZero"/>
        <c:auto val="0"/>
        <c:lblOffset val="0"/>
        <c:tickLblSkip val="5"/>
        <c:noMultiLvlLbl val="0"/>
      </c:catAx>
      <c:valAx>
        <c:axId val="55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9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0139739"/>
        <c:axId val="48604468"/>
      </c:barChart>
      <c:catAx>
        <c:axId val="50139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604468"/>
        <c:crosses val="autoZero"/>
        <c:auto val="0"/>
        <c:lblOffset val="0"/>
        <c:tickLblSkip val="5"/>
        <c:noMultiLvlLbl val="0"/>
      </c:catAx>
      <c:valAx>
        <c:axId val="4860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139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787029"/>
        <c:axId val="44647806"/>
      </c:barChart>
      <c:catAx>
        <c:axId val="34787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647806"/>
        <c:crosses val="autoZero"/>
        <c:auto val="0"/>
        <c:lblOffset val="0"/>
        <c:tickLblSkip val="1"/>
        <c:noMultiLvlLbl val="0"/>
      </c:catAx>
      <c:valAx>
        <c:axId val="446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787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285935"/>
        <c:axId val="59702504"/>
      </c:barChart>
      <c:catAx>
        <c:axId val="66285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702504"/>
        <c:crosses val="autoZero"/>
        <c:auto val="0"/>
        <c:lblOffset val="0"/>
        <c:tickLblSkip val="1"/>
        <c:noMultiLvlLbl val="0"/>
      </c:catAx>
      <c:valAx>
        <c:axId val="5970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85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625"/>
        <c:axId val="4064626"/>
      </c:barChart>
      <c:catAx>
        <c:axId val="451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64626"/>
        <c:crosses val="autoZero"/>
        <c:auto val="0"/>
        <c:lblOffset val="0"/>
        <c:tickLblSkip val="1"/>
        <c:noMultiLvlLbl val="0"/>
      </c:catAx>
      <c:valAx>
        <c:axId val="406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1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581635"/>
        <c:axId val="60799260"/>
      </c:barChart>
      <c:catAx>
        <c:axId val="36581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799260"/>
        <c:crosses val="autoZero"/>
        <c:auto val="0"/>
        <c:lblOffset val="0"/>
        <c:tickLblSkip val="1"/>
        <c:noMultiLvlLbl val="0"/>
      </c:catAx>
      <c:valAx>
        <c:axId val="6079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581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322429"/>
        <c:axId val="25792998"/>
      </c:barChart>
      <c:catAx>
        <c:axId val="10322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792998"/>
        <c:crosses val="autoZero"/>
        <c:auto val="0"/>
        <c:lblOffset val="0"/>
        <c:tickLblSkip val="1"/>
        <c:noMultiLvlLbl val="0"/>
      </c:catAx>
      <c:valAx>
        <c:axId val="2579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322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810391"/>
        <c:axId val="8858064"/>
      </c:barChart>
      <c:catAx>
        <c:axId val="30810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858064"/>
        <c:crosses val="autoZero"/>
        <c:auto val="0"/>
        <c:lblOffset val="0"/>
        <c:tickLblSkip val="1"/>
        <c:noMultiLvlLbl val="0"/>
      </c:catAx>
      <c:valAx>
        <c:axId val="88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810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575017"/>
        <c:axId val="66413106"/>
      </c:barChart>
      <c:catAx>
        <c:axId val="59575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13106"/>
        <c:crosses val="autoZero"/>
        <c:auto val="0"/>
        <c:lblOffset val="0"/>
        <c:tickLblSkip val="1"/>
        <c:noMultiLvlLbl val="0"/>
      </c:catAx>
      <c:valAx>
        <c:axId val="6641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75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13713"/>
        <c:axId val="46414554"/>
      </c:barChart>
      <c:catAx>
        <c:axId val="12613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414554"/>
        <c:crosses val="autoZero"/>
        <c:auto val="0"/>
        <c:lblOffset val="0"/>
        <c:tickLblSkip val="1"/>
        <c:noMultiLvlLbl val="0"/>
      </c:catAx>
      <c:valAx>
        <c:axId val="4641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613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077803"/>
        <c:axId val="1482500"/>
      </c:barChart>
      <c:catAx>
        <c:axId val="1507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82500"/>
        <c:crosses val="autoZero"/>
        <c:auto val="0"/>
        <c:lblOffset val="0"/>
        <c:tickLblSkip val="1"/>
        <c:noMultiLvlLbl val="0"/>
      </c:catAx>
      <c:valAx>
        <c:axId val="148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077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42501"/>
        <c:axId val="52973646"/>
      </c:barChart>
      <c:catAx>
        <c:axId val="1334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973646"/>
        <c:crosses val="autoZero"/>
        <c:auto val="0"/>
        <c:lblOffset val="0"/>
        <c:tickLblSkip val="1"/>
        <c:noMultiLvlLbl val="0"/>
      </c:catAx>
      <c:val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342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00767"/>
        <c:axId val="63006904"/>
      </c:barChart>
      <c:catAx>
        <c:axId val="7000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006904"/>
        <c:crosses val="autoZero"/>
        <c:auto val="0"/>
        <c:lblOffset val="0"/>
        <c:tickLblSkip val="1"/>
        <c:noMultiLvlLbl val="0"/>
      </c:catAx>
      <c:valAx>
        <c:axId val="6300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000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91225"/>
        <c:axId val="3285570"/>
      </c:barChart>
      <c:catAx>
        <c:axId val="30191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85570"/>
        <c:crosses val="autoZero"/>
        <c:auto val="0"/>
        <c:lblOffset val="0"/>
        <c:tickLblSkip val="1"/>
        <c:noMultiLvlLbl val="0"/>
      </c:catAx>
      <c:valAx>
        <c:axId val="328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191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7075"/>
          <c:w val="0.92675"/>
          <c:h val="0.82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29570131"/>
        <c:axId val="64804588"/>
      </c:barChart>
      <c:catAx>
        <c:axId val="29570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804588"/>
        <c:crosses val="autoZero"/>
        <c:auto val="0"/>
        <c:lblOffset val="0"/>
        <c:tickLblSkip val="1"/>
        <c:noMultiLvlLbl val="0"/>
      </c:catAx>
      <c:valAx>
        <c:axId val="64804588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57013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47043"/>
        <c:axId val="10752476"/>
      </c:barChart>
      <c:catAx>
        <c:axId val="60847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52476"/>
        <c:crosses val="autoZero"/>
        <c:auto val="0"/>
        <c:lblOffset val="0"/>
        <c:tickLblSkip val="1"/>
        <c:noMultiLvlLbl val="0"/>
      </c:catAx>
      <c:val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7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9663421"/>
        <c:axId val="65644198"/>
      </c:barChart>
      <c:catAx>
        <c:axId val="29663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44198"/>
        <c:crosses val="autoZero"/>
        <c:auto val="0"/>
        <c:lblOffset val="0"/>
        <c:tickLblSkip val="1"/>
        <c:noMultiLvlLbl val="0"/>
      </c:catAx>
      <c:valAx>
        <c:axId val="6564419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63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926871"/>
        <c:axId val="15579792"/>
      </c:barChart>
      <c:catAx>
        <c:axId val="53926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79792"/>
        <c:crosses val="autoZero"/>
        <c:auto val="0"/>
        <c:lblOffset val="0"/>
        <c:tickLblSkip val="1"/>
        <c:noMultiLvlLbl val="0"/>
      </c:catAx>
      <c:valAx>
        <c:axId val="1557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6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0401"/>
        <c:axId val="54003610"/>
      </c:barChart>
      <c:catAx>
        <c:axId val="6000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03610"/>
        <c:crosses val="autoZero"/>
        <c:auto val="0"/>
        <c:lblOffset val="0"/>
        <c:tickLblSkip val="1"/>
        <c:noMultiLvlLbl val="0"/>
      </c:catAx>
      <c:val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0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270443"/>
        <c:axId val="12216260"/>
      </c:barChart>
      <c:catAx>
        <c:axId val="16270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16260"/>
        <c:crosses val="autoZero"/>
        <c:auto val="0"/>
        <c:lblOffset val="0"/>
        <c:tickLblSkip val="1"/>
        <c:noMultiLvlLbl val="0"/>
      </c:catAx>
      <c:valAx>
        <c:axId val="12216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38825" y="0"/>
        <a:ext cx="794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400800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37222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381750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7</xdr:col>
      <xdr:colOff>57150</xdr:colOff>
      <xdr:row>54</xdr:row>
      <xdr:rowOff>123825</xdr:rowOff>
    </xdr:to>
    <xdr:graphicFrame>
      <xdr:nvGraphicFramePr>
        <xdr:cNvPr id="15" name="Chart 33"/>
        <xdr:cNvGraphicFramePr/>
      </xdr:nvGraphicFramePr>
      <xdr:xfrm>
        <a:off x="6381750" y="104775"/>
        <a:ext cx="11172825" cy="9391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181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38100</xdr:colOff>
      <xdr:row>0</xdr:row>
      <xdr:rowOff>28575</xdr:rowOff>
    </xdr:from>
    <xdr:to>
      <xdr:col>5</xdr:col>
      <xdr:colOff>9525</xdr:colOff>
      <xdr:row>26</xdr:row>
      <xdr:rowOff>38100</xdr:rowOff>
    </xdr:to>
    <xdr:graphicFrame>
      <xdr:nvGraphicFramePr>
        <xdr:cNvPr id="15" name="Chart 35"/>
        <xdr:cNvGraphicFramePr/>
      </xdr:nvGraphicFramePr>
      <xdr:xfrm>
        <a:off x="5905500" y="28575"/>
        <a:ext cx="8534400" cy="4448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72175" y="0"/>
        <a:ext cx="727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7381875</xdr:colOff>
      <xdr:row>18</xdr:row>
      <xdr:rowOff>0</xdr:rowOff>
    </xdr:to>
    <xdr:graphicFrame>
      <xdr:nvGraphicFramePr>
        <xdr:cNvPr id="15" name="Chart 35"/>
        <xdr:cNvGraphicFramePr/>
      </xdr:nvGraphicFramePr>
      <xdr:xfrm>
        <a:off x="5915025" y="85725"/>
        <a:ext cx="7334250" cy="3000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="80" zoomScaleNormal="80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3" t="s">
        <v>88</v>
      </c>
      <c r="B1" s="103"/>
      <c r="C1" s="103"/>
      <c r="D1" s="103"/>
      <c r="E1" s="103"/>
      <c r="F1" s="103"/>
      <c r="G1" s="103"/>
      <c r="H1" s="103"/>
    </row>
    <row r="2" spans="1:8" ht="30.75" thickBot="1">
      <c r="A2" s="3" t="s">
        <v>29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65</v>
      </c>
      <c r="C3" s="43">
        <v>21123158.386</v>
      </c>
      <c r="D3" s="40">
        <v>54243</v>
      </c>
      <c r="E3" s="43">
        <v>389.4172222406578</v>
      </c>
      <c r="F3" s="40">
        <v>100</v>
      </c>
      <c r="G3" s="42" t="s">
        <v>81</v>
      </c>
      <c r="H3" s="44" t="s">
        <v>34</v>
      </c>
    </row>
    <row r="4" spans="1:8" ht="14.25">
      <c r="A4" s="41">
        <v>2</v>
      </c>
      <c r="B4" s="42" t="s">
        <v>130</v>
      </c>
      <c r="C4" s="43">
        <v>9095633.81</v>
      </c>
      <c r="D4" s="40">
        <v>68625</v>
      </c>
      <c r="E4" s="43">
        <v>132.54111198542805</v>
      </c>
      <c r="F4" s="40">
        <v>100</v>
      </c>
      <c r="G4" s="42" t="s">
        <v>131</v>
      </c>
      <c r="H4" s="44" t="s">
        <v>132</v>
      </c>
    </row>
    <row r="5" spans="1:8" ht="14.25" customHeight="1">
      <c r="A5" s="41">
        <v>3</v>
      </c>
      <c r="B5" s="42" t="s">
        <v>112</v>
      </c>
      <c r="C5" s="43">
        <v>4099861.74</v>
      </c>
      <c r="D5" s="40">
        <v>4605</v>
      </c>
      <c r="E5" s="43">
        <v>890.3065667752444</v>
      </c>
      <c r="F5" s="40">
        <v>1000</v>
      </c>
      <c r="G5" s="42" t="s">
        <v>113</v>
      </c>
      <c r="H5" s="44" t="s">
        <v>114</v>
      </c>
    </row>
    <row r="6" spans="1:8" ht="14.25">
      <c r="A6" s="41">
        <v>4</v>
      </c>
      <c r="B6" s="42" t="s">
        <v>75</v>
      </c>
      <c r="C6" s="43">
        <v>3961138.98</v>
      </c>
      <c r="D6" s="40">
        <v>4865</v>
      </c>
      <c r="E6" s="43">
        <v>814.21150668037</v>
      </c>
      <c r="F6" s="40">
        <v>1000</v>
      </c>
      <c r="G6" s="42" t="s">
        <v>81</v>
      </c>
      <c r="H6" s="44" t="s">
        <v>34</v>
      </c>
    </row>
    <row r="7" spans="1:8" ht="14.25" customHeight="1">
      <c r="A7" s="41">
        <v>5</v>
      </c>
      <c r="B7" s="42" t="s">
        <v>106</v>
      </c>
      <c r="C7" s="43">
        <v>3434609.55</v>
      </c>
      <c r="D7" s="40">
        <v>10482</v>
      </c>
      <c r="E7" s="43">
        <v>327.6673869490555</v>
      </c>
      <c r="F7" s="40">
        <v>1000</v>
      </c>
      <c r="G7" s="42" t="s">
        <v>107</v>
      </c>
      <c r="H7" s="44" t="s">
        <v>108</v>
      </c>
    </row>
    <row r="8" spans="1:8" ht="14.25">
      <c r="A8" s="41">
        <v>6</v>
      </c>
      <c r="B8" s="42" t="s">
        <v>82</v>
      </c>
      <c r="C8" s="43">
        <v>3327490.02</v>
      </c>
      <c r="D8" s="40">
        <v>1904</v>
      </c>
      <c r="E8" s="43">
        <v>1747.6313130252101</v>
      </c>
      <c r="F8" s="40">
        <v>1000</v>
      </c>
      <c r="G8" s="42" t="s">
        <v>7</v>
      </c>
      <c r="H8" s="44" t="s">
        <v>83</v>
      </c>
    </row>
    <row r="9" spans="1:8" ht="14.25">
      <c r="A9" s="41">
        <v>7</v>
      </c>
      <c r="B9" s="42" t="s">
        <v>84</v>
      </c>
      <c r="C9" s="43">
        <v>2841584.88</v>
      </c>
      <c r="D9" s="40">
        <v>3547200</v>
      </c>
      <c r="E9" s="43">
        <v>0.8010782814614343</v>
      </c>
      <c r="F9" s="40">
        <v>1</v>
      </c>
      <c r="G9" s="42" t="s">
        <v>7</v>
      </c>
      <c r="H9" s="44" t="s">
        <v>83</v>
      </c>
    </row>
    <row r="10" spans="1:8" ht="14.25">
      <c r="A10" s="41">
        <v>8</v>
      </c>
      <c r="B10" s="42" t="s">
        <v>70</v>
      </c>
      <c r="C10" s="43">
        <v>2577603.54</v>
      </c>
      <c r="D10" s="40">
        <v>1843</v>
      </c>
      <c r="E10" s="43">
        <v>1398.5911774281064</v>
      </c>
      <c r="F10" s="40">
        <v>1000</v>
      </c>
      <c r="G10" s="42" t="s">
        <v>8</v>
      </c>
      <c r="H10" s="44" t="s">
        <v>35</v>
      </c>
    </row>
    <row r="11" spans="1:8" ht="14.25">
      <c r="A11" s="41">
        <v>9</v>
      </c>
      <c r="B11" s="42" t="s">
        <v>67</v>
      </c>
      <c r="C11" s="43">
        <v>2343225.43</v>
      </c>
      <c r="D11" s="40">
        <v>1438</v>
      </c>
      <c r="E11" s="43">
        <v>1629.503080667594</v>
      </c>
      <c r="F11" s="40">
        <v>1000</v>
      </c>
      <c r="G11" s="42" t="s">
        <v>8</v>
      </c>
      <c r="H11" s="44" t="s">
        <v>35</v>
      </c>
    </row>
    <row r="12" spans="1:8" ht="14.25">
      <c r="A12" s="41">
        <v>10</v>
      </c>
      <c r="B12" s="42" t="s">
        <v>53</v>
      </c>
      <c r="C12" s="43">
        <v>2298608.52</v>
      </c>
      <c r="D12" s="40">
        <v>1285</v>
      </c>
      <c r="E12" s="43">
        <v>1788.8004046692606</v>
      </c>
      <c r="F12" s="40">
        <v>1000</v>
      </c>
      <c r="G12" s="42" t="s">
        <v>28</v>
      </c>
      <c r="H12" s="44" t="s">
        <v>52</v>
      </c>
    </row>
    <row r="13" spans="1:8" ht="14.25">
      <c r="A13" s="41">
        <v>11</v>
      </c>
      <c r="B13" s="42" t="s">
        <v>38</v>
      </c>
      <c r="C13" s="43">
        <v>2246919.39</v>
      </c>
      <c r="D13" s="40">
        <v>53619</v>
      </c>
      <c r="E13" s="43">
        <v>41.905283388351144</v>
      </c>
      <c r="F13" s="40">
        <v>100</v>
      </c>
      <c r="G13" s="42" t="s">
        <v>39</v>
      </c>
      <c r="H13" s="44" t="s">
        <v>40</v>
      </c>
    </row>
    <row r="14" spans="1:8" ht="14.25">
      <c r="A14" s="41">
        <v>12</v>
      </c>
      <c r="B14" s="42" t="s">
        <v>101</v>
      </c>
      <c r="C14" s="43">
        <v>1957403.17</v>
      </c>
      <c r="D14" s="40">
        <v>15678</v>
      </c>
      <c r="E14" s="43">
        <v>124.8503106263554</v>
      </c>
      <c r="F14" s="40">
        <v>100</v>
      </c>
      <c r="G14" s="42" t="s">
        <v>81</v>
      </c>
      <c r="H14" s="44" t="s">
        <v>34</v>
      </c>
    </row>
    <row r="15" spans="1:8" ht="14.25">
      <c r="A15" s="41">
        <v>13</v>
      </c>
      <c r="B15" s="42" t="s">
        <v>51</v>
      </c>
      <c r="C15" s="43">
        <v>1876866.65</v>
      </c>
      <c r="D15" s="40">
        <v>742</v>
      </c>
      <c r="E15" s="43">
        <v>2529.4698787061993</v>
      </c>
      <c r="F15" s="40">
        <v>1000</v>
      </c>
      <c r="G15" s="42" t="s">
        <v>49</v>
      </c>
      <c r="H15" s="44" t="s">
        <v>52</v>
      </c>
    </row>
    <row r="16" spans="1:8" ht="14.25">
      <c r="A16" s="41">
        <v>14</v>
      </c>
      <c r="B16" s="42" t="s">
        <v>62</v>
      </c>
      <c r="C16" s="43">
        <v>1642014.81</v>
      </c>
      <c r="D16" s="40">
        <v>1736</v>
      </c>
      <c r="E16" s="43">
        <v>945.8610656682027</v>
      </c>
      <c r="F16" s="40">
        <v>1000</v>
      </c>
      <c r="G16" s="42" t="s">
        <v>63</v>
      </c>
      <c r="H16" s="44" t="s">
        <v>64</v>
      </c>
    </row>
    <row r="17" spans="1:8" ht="14.25">
      <c r="A17" s="41">
        <v>15</v>
      </c>
      <c r="B17" s="42" t="s">
        <v>85</v>
      </c>
      <c r="C17" s="43">
        <v>1343259.85</v>
      </c>
      <c r="D17" s="40">
        <v>781</v>
      </c>
      <c r="E17" s="43">
        <v>1719.9229833546735</v>
      </c>
      <c r="F17" s="40">
        <v>1000</v>
      </c>
      <c r="G17" s="42" t="s">
        <v>86</v>
      </c>
      <c r="H17" s="44" t="s">
        <v>87</v>
      </c>
    </row>
    <row r="18" spans="1:8" ht="14.25">
      <c r="A18" s="41">
        <v>16</v>
      </c>
      <c r="B18" s="42" t="s">
        <v>109</v>
      </c>
      <c r="C18" s="43">
        <v>1202900.86</v>
      </c>
      <c r="D18" s="40">
        <v>26069</v>
      </c>
      <c r="E18" s="43">
        <v>46.14296137174422</v>
      </c>
      <c r="F18" s="40">
        <v>100</v>
      </c>
      <c r="G18" s="42" t="s">
        <v>107</v>
      </c>
      <c r="H18" s="44" t="s">
        <v>108</v>
      </c>
    </row>
    <row r="19" spans="1:8" ht="14.25">
      <c r="A19" s="41">
        <v>17</v>
      </c>
      <c r="B19" s="42" t="s">
        <v>133</v>
      </c>
      <c r="C19" s="43">
        <v>1157376.36</v>
      </c>
      <c r="D19" s="40">
        <v>125</v>
      </c>
      <c r="E19" s="43">
        <v>9259.010880000002</v>
      </c>
      <c r="F19" s="40">
        <v>10000</v>
      </c>
      <c r="G19" s="42" t="s">
        <v>131</v>
      </c>
      <c r="H19" s="44" t="s">
        <v>132</v>
      </c>
    </row>
    <row r="20" spans="1:8" ht="14.25">
      <c r="A20" s="41">
        <v>18</v>
      </c>
      <c r="B20" s="42" t="s">
        <v>66</v>
      </c>
      <c r="C20" s="43">
        <v>1105922.66</v>
      </c>
      <c r="D20" s="40">
        <v>1443</v>
      </c>
      <c r="E20" s="43">
        <v>766.4051697851697</v>
      </c>
      <c r="F20" s="40">
        <v>1000</v>
      </c>
      <c r="G20" s="42" t="s">
        <v>8</v>
      </c>
      <c r="H20" s="44" t="s">
        <v>35</v>
      </c>
    </row>
    <row r="21" spans="1:8" ht="14.25">
      <c r="A21" s="41">
        <v>19</v>
      </c>
      <c r="B21" s="42" t="s">
        <v>26</v>
      </c>
      <c r="C21" s="43">
        <v>1022375.59</v>
      </c>
      <c r="D21" s="40">
        <v>952</v>
      </c>
      <c r="E21" s="43">
        <v>1073.9239390756302</v>
      </c>
      <c r="F21" s="40">
        <v>1000</v>
      </c>
      <c r="G21" s="42" t="s">
        <v>27</v>
      </c>
      <c r="H21" s="44" t="s">
        <v>37</v>
      </c>
    </row>
    <row r="22" spans="1:8" ht="14.25">
      <c r="A22" s="41">
        <v>20</v>
      </c>
      <c r="B22" s="42" t="s">
        <v>68</v>
      </c>
      <c r="C22" s="43">
        <v>1011799.77</v>
      </c>
      <c r="D22" s="40">
        <v>587</v>
      </c>
      <c r="E22" s="43">
        <v>1723.6793356047701</v>
      </c>
      <c r="F22" s="40">
        <v>1000</v>
      </c>
      <c r="G22" s="42" t="s">
        <v>8</v>
      </c>
      <c r="H22" s="44" t="s">
        <v>35</v>
      </c>
    </row>
    <row r="23" spans="1:8" ht="14.25">
      <c r="A23" s="41">
        <v>21</v>
      </c>
      <c r="B23" s="42" t="s">
        <v>54</v>
      </c>
      <c r="C23" s="43">
        <v>953001.74</v>
      </c>
      <c r="D23" s="40">
        <v>496</v>
      </c>
      <c r="E23" s="43">
        <v>1921.3744758064515</v>
      </c>
      <c r="F23" s="40">
        <v>1000</v>
      </c>
      <c r="G23" s="42" t="s">
        <v>28</v>
      </c>
      <c r="H23" s="44" t="s">
        <v>52</v>
      </c>
    </row>
    <row r="24" spans="1:8" ht="14.25">
      <c r="A24" s="41">
        <v>22</v>
      </c>
      <c r="B24" s="42" t="s">
        <v>110</v>
      </c>
      <c r="C24" s="43">
        <v>798057.74</v>
      </c>
      <c r="D24" s="40">
        <v>2515</v>
      </c>
      <c r="E24" s="43">
        <v>317.3191809145129</v>
      </c>
      <c r="F24" s="40">
        <v>1000</v>
      </c>
      <c r="G24" s="42" t="s">
        <v>107</v>
      </c>
      <c r="H24" s="44" t="s">
        <v>108</v>
      </c>
    </row>
    <row r="25" spans="1:8" ht="14.25">
      <c r="A25" s="41">
        <v>23</v>
      </c>
      <c r="B25" s="42" t="s">
        <v>117</v>
      </c>
      <c r="C25" s="43">
        <v>758416.2016</v>
      </c>
      <c r="D25" s="40">
        <v>8937</v>
      </c>
      <c r="E25" s="43">
        <v>84.86250437506993</v>
      </c>
      <c r="F25" s="40">
        <v>100</v>
      </c>
      <c r="G25" s="42" t="s">
        <v>118</v>
      </c>
      <c r="H25" s="44" t="s">
        <v>119</v>
      </c>
    </row>
    <row r="26" spans="1:8" ht="14.25">
      <c r="A26" s="41">
        <v>24</v>
      </c>
      <c r="B26" s="42" t="s">
        <v>122</v>
      </c>
      <c r="C26" s="43">
        <v>743266.79</v>
      </c>
      <c r="D26" s="40">
        <v>10227</v>
      </c>
      <c r="E26" s="43">
        <v>72.67691307323751</v>
      </c>
      <c r="F26" s="40">
        <v>100</v>
      </c>
      <c r="G26" s="42" t="s">
        <v>123</v>
      </c>
      <c r="H26" s="44" t="s">
        <v>124</v>
      </c>
    </row>
    <row r="27" spans="1:8" ht="14.25">
      <c r="A27" s="41">
        <v>25</v>
      </c>
      <c r="B27" s="42" t="s">
        <v>25</v>
      </c>
      <c r="C27" s="43">
        <v>583566.86</v>
      </c>
      <c r="D27" s="40">
        <v>1121</v>
      </c>
      <c r="E27" s="43">
        <v>520.5770383586083</v>
      </c>
      <c r="F27" s="40">
        <v>1000</v>
      </c>
      <c r="G27" s="42" t="s">
        <v>41</v>
      </c>
      <c r="H27" s="44" t="s">
        <v>42</v>
      </c>
    </row>
    <row r="28" spans="1:8" ht="14.25">
      <c r="A28" s="41">
        <v>26</v>
      </c>
      <c r="B28" s="42" t="s">
        <v>105</v>
      </c>
      <c r="C28" s="43">
        <v>463273.45</v>
      </c>
      <c r="D28" s="40">
        <v>360</v>
      </c>
      <c r="E28" s="43">
        <v>1286.8706944444446</v>
      </c>
      <c r="F28" s="40">
        <v>1000</v>
      </c>
      <c r="G28" s="42" t="s">
        <v>7</v>
      </c>
      <c r="H28" s="44" t="s">
        <v>83</v>
      </c>
    </row>
    <row r="29" spans="1:8" ht="14.25">
      <c r="A29" s="41">
        <v>27</v>
      </c>
      <c r="B29" s="42" t="s">
        <v>116</v>
      </c>
      <c r="C29" s="43">
        <v>458452.71</v>
      </c>
      <c r="D29" s="40">
        <v>14422</v>
      </c>
      <c r="E29" s="43">
        <v>31.788428095964502</v>
      </c>
      <c r="F29" s="40">
        <v>100</v>
      </c>
      <c r="G29" s="42" t="s">
        <v>107</v>
      </c>
      <c r="H29" s="44" t="s">
        <v>108</v>
      </c>
    </row>
    <row r="30" spans="1:8" ht="14.25">
      <c r="A30" s="41">
        <v>28</v>
      </c>
      <c r="B30" s="42" t="s">
        <v>115</v>
      </c>
      <c r="C30" s="43">
        <v>387149.15</v>
      </c>
      <c r="D30" s="40">
        <v>161</v>
      </c>
      <c r="E30" s="43">
        <v>2404.6531055900623</v>
      </c>
      <c r="F30" s="40">
        <v>1000</v>
      </c>
      <c r="G30" s="42" t="s">
        <v>104</v>
      </c>
      <c r="H30" s="44" t="s">
        <v>103</v>
      </c>
    </row>
    <row r="31" spans="1:8" ht="14.25">
      <c r="A31" s="41">
        <v>29</v>
      </c>
      <c r="B31" s="42" t="s">
        <v>24</v>
      </c>
      <c r="C31" s="43">
        <v>2826.05</v>
      </c>
      <c r="D31" s="40">
        <v>3</v>
      </c>
      <c r="E31" s="43">
        <v>942.0166666666668</v>
      </c>
      <c r="F31" s="40">
        <v>1000</v>
      </c>
      <c r="G31" s="42" t="s">
        <v>32</v>
      </c>
      <c r="H31" s="44" t="s">
        <v>36</v>
      </c>
    </row>
    <row r="32" spans="1:8" ht="15.75" customHeight="1" thickBot="1">
      <c r="A32" s="104" t="s">
        <v>30</v>
      </c>
      <c r="B32" s="105"/>
      <c r="C32" s="56">
        <f>SUM(C3:C31)</f>
        <v>74817764.6576</v>
      </c>
      <c r="D32" s="57">
        <f>SUM(D3:D31)</f>
        <v>3836464</v>
      </c>
      <c r="E32" s="55" t="s">
        <v>31</v>
      </c>
      <c r="F32" s="55" t="s">
        <v>31</v>
      </c>
      <c r="G32" s="55" t="s">
        <v>31</v>
      </c>
      <c r="H32" s="58" t="s">
        <v>31</v>
      </c>
    </row>
    <row r="33" spans="1:8" ht="15" customHeight="1" thickBot="1">
      <c r="A33" s="102" t="s">
        <v>72</v>
      </c>
      <c r="B33" s="102"/>
      <c r="C33" s="102"/>
      <c r="D33" s="102"/>
      <c r="E33" s="102"/>
      <c r="F33" s="102"/>
      <c r="G33" s="102"/>
      <c r="H33" s="102"/>
    </row>
  </sheetData>
  <sheetProtection/>
  <mergeCells count="3">
    <mergeCell ref="A33:H33"/>
    <mergeCell ref="A1:H1"/>
    <mergeCell ref="A32:B32"/>
  </mergeCells>
  <hyperlinks>
    <hyperlink ref="H3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="80" zoomScaleNormal="80" zoomScalePageLayoutView="0" workbookViewId="0" topLeftCell="A1">
      <selection activeCell="B4" activeCellId="1" sqref="E4:E8 B4:B8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3" t="s">
        <v>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9" customFormat="1" ht="15.75" thickBot="1">
      <c r="A2" s="108" t="s">
        <v>29</v>
      </c>
      <c r="B2" s="112" t="s">
        <v>14</v>
      </c>
      <c r="C2" s="114" t="s">
        <v>15</v>
      </c>
      <c r="D2" s="116" t="s">
        <v>16</v>
      </c>
      <c r="E2" s="110" t="s">
        <v>17</v>
      </c>
      <c r="F2" s="111"/>
      <c r="G2" s="111"/>
      <c r="H2" s="111"/>
      <c r="I2" s="111"/>
      <c r="J2" s="111"/>
      <c r="K2" s="111"/>
      <c r="L2" s="111"/>
    </row>
    <row r="3" spans="1:12" s="10" customFormat="1" ht="64.5" customHeight="1" thickBot="1">
      <c r="A3" s="109"/>
      <c r="B3" s="113"/>
      <c r="C3" s="115"/>
      <c r="D3" s="117"/>
      <c r="E3" s="4" t="s">
        <v>18</v>
      </c>
      <c r="F3" s="4" t="s">
        <v>74</v>
      </c>
      <c r="G3" s="4" t="s">
        <v>19</v>
      </c>
      <c r="H3" s="4" t="s">
        <v>20</v>
      </c>
      <c r="I3" s="4" t="s">
        <v>21</v>
      </c>
      <c r="J3" s="4" t="s">
        <v>102</v>
      </c>
      <c r="K3" s="4" t="s">
        <v>22</v>
      </c>
      <c r="L3" s="1" t="s">
        <v>78</v>
      </c>
    </row>
    <row r="4" spans="1:12" s="10" customFormat="1" ht="14.25" collapsed="1">
      <c r="A4" s="59">
        <v>1</v>
      </c>
      <c r="B4" s="45" t="s">
        <v>121</v>
      </c>
      <c r="C4" s="46">
        <v>38945</v>
      </c>
      <c r="D4" s="46">
        <v>39016</v>
      </c>
      <c r="E4" s="69">
        <v>0.014722220710245315</v>
      </c>
      <c r="F4" s="69">
        <v>0.01125127302238127</v>
      </c>
      <c r="G4" s="69">
        <v>-0.0009466763826484481</v>
      </c>
      <c r="H4" s="69">
        <v>0.026217057244469988</v>
      </c>
      <c r="I4" s="69" t="s">
        <v>128</v>
      </c>
      <c r="J4" s="69">
        <v>0.1103395826749003</v>
      </c>
      <c r="K4" s="70">
        <v>-0.6110435308641973</v>
      </c>
      <c r="L4" s="70">
        <v>-0.1134591236092739</v>
      </c>
    </row>
    <row r="5" spans="1:12" s="10" customFormat="1" ht="14.25">
      <c r="A5" s="77">
        <v>2</v>
      </c>
      <c r="B5" s="45" t="s">
        <v>127</v>
      </c>
      <c r="C5" s="46">
        <v>39205</v>
      </c>
      <c r="D5" s="46">
        <v>39322</v>
      </c>
      <c r="E5" s="69">
        <v>-0.008546717009867866</v>
      </c>
      <c r="F5" s="69">
        <v>-0.004867041974331743</v>
      </c>
      <c r="G5" s="69">
        <v>0.039620161155377476</v>
      </c>
      <c r="H5" s="69">
        <v>0.07021204911809353</v>
      </c>
      <c r="I5" s="69">
        <v>0.292537694112611</v>
      </c>
      <c r="J5" s="69">
        <v>0.20335630033524388</v>
      </c>
      <c r="K5" s="70">
        <v>-0.14977812317935946</v>
      </c>
      <c r="L5" s="70">
        <v>-0.022904257995700283</v>
      </c>
    </row>
    <row r="6" spans="1:12" s="10" customFormat="1" ht="14.25">
      <c r="A6" s="77">
        <v>3</v>
      </c>
      <c r="B6" s="45" t="s">
        <v>69</v>
      </c>
      <c r="C6" s="46">
        <v>40050</v>
      </c>
      <c r="D6" s="46">
        <v>40319</v>
      </c>
      <c r="E6" s="69">
        <v>0.008758300510165684</v>
      </c>
      <c r="F6" s="69">
        <v>0.03577730972902282</v>
      </c>
      <c r="G6" s="69">
        <v>0.09817436934066426</v>
      </c>
      <c r="H6" s="69">
        <v>0.28779210377544606</v>
      </c>
      <c r="I6" s="69">
        <v>0.40385708803525855</v>
      </c>
      <c r="J6" s="69">
        <v>0.32591411701642126</v>
      </c>
      <c r="K6" s="70">
        <v>0.3985609400179053</v>
      </c>
      <c r="L6" s="70">
        <v>0.08170185578724931</v>
      </c>
    </row>
    <row r="7" spans="1:12" s="10" customFormat="1" ht="14.25">
      <c r="A7" s="77">
        <v>4</v>
      </c>
      <c r="B7" s="45" t="s">
        <v>95</v>
      </c>
      <c r="C7" s="46">
        <v>40555</v>
      </c>
      <c r="D7" s="46">
        <v>40626</v>
      </c>
      <c r="E7" s="69">
        <v>-0.02984393459402568</v>
      </c>
      <c r="F7" s="69">
        <v>-0.04556520110230411</v>
      </c>
      <c r="G7" s="69">
        <v>0.07145987359551231</v>
      </c>
      <c r="H7" s="69">
        <v>0.16813285683038326</v>
      </c>
      <c r="I7" s="69">
        <v>0.5015196983348342</v>
      </c>
      <c r="J7" s="69">
        <v>0.41309144049027813</v>
      </c>
      <c r="K7" s="70">
        <v>-0.5717725259608704</v>
      </c>
      <c r="L7" s="70">
        <v>-0.2190544245568664</v>
      </c>
    </row>
    <row r="8" spans="1:12" s="10" customFormat="1" ht="14.25">
      <c r="A8" s="77">
        <v>5</v>
      </c>
      <c r="B8" s="45" t="s">
        <v>97</v>
      </c>
      <c r="C8" s="46">
        <v>40716</v>
      </c>
      <c r="D8" s="46">
        <v>40995</v>
      </c>
      <c r="E8" s="69">
        <v>0.0011849371448489077</v>
      </c>
      <c r="F8" s="69">
        <v>-0.030497016137616906</v>
      </c>
      <c r="G8" s="69">
        <v>-0.21149406231979595</v>
      </c>
      <c r="H8" s="69">
        <v>-0.26865172219805067</v>
      </c>
      <c r="I8" s="69">
        <v>-0.2195112855426241</v>
      </c>
      <c r="J8" s="69">
        <v>-0.24404162999968526</v>
      </c>
      <c r="K8" s="70">
        <v>0.004972756467439554</v>
      </c>
      <c r="L8" s="70">
        <v>0.002052565809668172</v>
      </c>
    </row>
    <row r="9" spans="1:12" s="10" customFormat="1" ht="14.25" customHeight="1" thickBot="1">
      <c r="A9" s="72"/>
      <c r="B9" s="76" t="s">
        <v>100</v>
      </c>
      <c r="C9" s="75" t="s">
        <v>31</v>
      </c>
      <c r="D9" s="75" t="s">
        <v>31</v>
      </c>
      <c r="E9" s="73">
        <f>AVERAGE(E4:E8)</f>
        <v>-0.0027450386477267273</v>
      </c>
      <c r="F9" s="73">
        <f>AVERAGE(F4:F8)</f>
        <v>-0.006780135292569734</v>
      </c>
      <c r="G9" s="73">
        <f>AVERAGE(G4:G8)</f>
        <v>-0.0006372669221780703</v>
      </c>
      <c r="H9" s="73">
        <f>AVERAGE(H4:H8)</f>
        <v>0.05674046895406844</v>
      </c>
      <c r="I9" s="73">
        <f>AVERAGE(I4:I8)</f>
        <v>0.24460079873501991</v>
      </c>
      <c r="J9" s="73">
        <f>AVERAGE(J4:J8)</f>
        <v>0.16173196210343166</v>
      </c>
      <c r="K9" s="75" t="s">
        <v>31</v>
      </c>
      <c r="L9" s="75">
        <f>AVERAGE(L4:L8)</f>
        <v>-0.05433267691298462</v>
      </c>
    </row>
    <row r="10" spans="1:12" s="9" customFormat="1" ht="14.25">
      <c r="A10" s="106" t="s">
        <v>76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2" s="9" customFormat="1" ht="15" thickBot="1">
      <c r="A11" s="107" t="s">
        <v>77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  <row r="26" ht="14.25">
      <c r="C26" s="6"/>
    </row>
  </sheetData>
  <sheetProtection/>
  <mergeCells count="8">
    <mergeCell ref="A1:L1"/>
    <mergeCell ref="E2:L2"/>
    <mergeCell ref="A10:L10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80" zoomScaleNormal="80" workbookViewId="0" topLeftCell="A1">
      <selection activeCell="A1" sqref="A1:G1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8" t="s">
        <v>61</v>
      </c>
      <c r="B1" s="118"/>
      <c r="C1" s="118"/>
      <c r="D1" s="118"/>
      <c r="E1" s="118"/>
      <c r="F1" s="118"/>
      <c r="G1" s="118"/>
    </row>
    <row r="2" spans="1:7" s="11" customFormat="1" ht="15.75" thickBot="1">
      <c r="A2" s="108" t="s">
        <v>29</v>
      </c>
      <c r="B2" s="122" t="s">
        <v>14</v>
      </c>
      <c r="C2" s="119" t="s">
        <v>45</v>
      </c>
      <c r="D2" s="120"/>
      <c r="E2" s="121" t="s">
        <v>80</v>
      </c>
      <c r="F2" s="120"/>
      <c r="G2" s="124" t="s">
        <v>79</v>
      </c>
    </row>
    <row r="3" spans="1:7" s="11" customFormat="1" ht="15.75" thickBot="1">
      <c r="A3" s="109"/>
      <c r="B3" s="123"/>
      <c r="C3" s="29" t="s">
        <v>50</v>
      </c>
      <c r="D3" s="29" t="s">
        <v>47</v>
      </c>
      <c r="E3" s="29" t="s">
        <v>48</v>
      </c>
      <c r="F3" s="29" t="s">
        <v>47</v>
      </c>
      <c r="G3" s="125"/>
    </row>
    <row r="4" spans="1:7" ht="14.25">
      <c r="A4" s="60">
        <v>1</v>
      </c>
      <c r="B4" s="47" t="s">
        <v>97</v>
      </c>
      <c r="C4" s="30">
        <v>1.3333399999998512</v>
      </c>
      <c r="D4" s="66">
        <v>0.00118493714484932</v>
      </c>
      <c r="E4" s="31">
        <v>0</v>
      </c>
      <c r="F4" s="66">
        <v>0</v>
      </c>
      <c r="G4" s="48">
        <v>0</v>
      </c>
    </row>
    <row r="5" spans="1:7" ht="14.25">
      <c r="A5" s="60">
        <v>2</v>
      </c>
      <c r="B5" s="47" t="s">
        <v>127</v>
      </c>
      <c r="C5" s="30">
        <v>-35.22436000000034</v>
      </c>
      <c r="D5" s="66">
        <v>-0.008546717009867649</v>
      </c>
      <c r="E5" s="31">
        <v>0</v>
      </c>
      <c r="F5" s="66">
        <v>0</v>
      </c>
      <c r="G5" s="48">
        <v>0</v>
      </c>
    </row>
    <row r="6" spans="1:7" ht="14.25">
      <c r="A6" s="60">
        <v>3</v>
      </c>
      <c r="B6" s="47" t="s">
        <v>69</v>
      </c>
      <c r="C6" s="30">
        <v>13.563360000000102</v>
      </c>
      <c r="D6" s="66">
        <v>0.00875830051016544</v>
      </c>
      <c r="E6" s="31">
        <v>0</v>
      </c>
      <c r="F6" s="66">
        <v>0</v>
      </c>
      <c r="G6" s="48">
        <v>0</v>
      </c>
    </row>
    <row r="7" spans="1:7" ht="14.25">
      <c r="A7" s="60">
        <v>4</v>
      </c>
      <c r="B7" s="47" t="s">
        <v>95</v>
      </c>
      <c r="C7" s="30">
        <v>-176.2024799999995</v>
      </c>
      <c r="D7" s="66">
        <v>-0.029843934594025266</v>
      </c>
      <c r="E7" s="31">
        <v>0</v>
      </c>
      <c r="F7" s="66">
        <v>0</v>
      </c>
      <c r="G7" s="48">
        <v>0</v>
      </c>
    </row>
    <row r="8" spans="1:7" ht="14.25">
      <c r="A8" s="60">
        <v>5</v>
      </c>
      <c r="B8" s="47" t="s">
        <v>121</v>
      </c>
      <c r="C8" s="30">
        <v>18.284040000000036</v>
      </c>
      <c r="D8" s="66">
        <v>0.014722220710244654</v>
      </c>
      <c r="E8" s="31">
        <v>0</v>
      </c>
      <c r="F8" s="66">
        <v>0</v>
      </c>
      <c r="G8" s="48">
        <v>0</v>
      </c>
    </row>
    <row r="9" spans="1:7" ht="15.75" thickBot="1">
      <c r="A9" s="64"/>
      <c r="B9" s="51" t="s">
        <v>30</v>
      </c>
      <c r="C9" s="52">
        <v>-178.24609999999984</v>
      </c>
      <c r="D9" s="65">
        <v>-0.01278544782356897</v>
      </c>
      <c r="E9" s="53">
        <v>0</v>
      </c>
      <c r="F9" s="65">
        <v>0</v>
      </c>
      <c r="G9" s="54">
        <v>0</v>
      </c>
    </row>
    <row r="11" ht="14.25" hidden="1">
      <c r="B11" s="22" t="s">
        <v>129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zoomScale="85" zoomScaleNormal="85" zoomScalePageLayoutView="0" workbookViewId="0" topLeftCell="A1">
      <selection activeCell="E51" sqref="E51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96.87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14</v>
      </c>
      <c r="C1" s="1" t="s">
        <v>18</v>
      </c>
      <c r="D1" s="21"/>
    </row>
    <row r="2" spans="1:4" ht="14.25">
      <c r="A2" s="21"/>
      <c r="B2" s="45" t="s">
        <v>95</v>
      </c>
      <c r="C2" s="69">
        <v>-0.02984393459402568</v>
      </c>
      <c r="D2" s="21"/>
    </row>
    <row r="3" spans="1:4" ht="14.25">
      <c r="A3" s="21"/>
      <c r="B3" s="45" t="s">
        <v>127</v>
      </c>
      <c r="C3" s="69">
        <v>-0.008546717009867866</v>
      </c>
      <c r="D3" s="21"/>
    </row>
    <row r="4" spans="1:4" ht="14.25">
      <c r="A4" s="21"/>
      <c r="B4" s="45" t="s">
        <v>97</v>
      </c>
      <c r="C4" s="69">
        <v>0.0011849371448489077</v>
      </c>
      <c r="D4" s="21"/>
    </row>
    <row r="5" spans="1:4" ht="14.25">
      <c r="A5" s="21"/>
      <c r="B5" s="45" t="s">
        <v>69</v>
      </c>
      <c r="C5" s="69">
        <v>0.008758300510165684</v>
      </c>
      <c r="D5" s="21"/>
    </row>
    <row r="6" spans="1:4" ht="14.25">
      <c r="A6" s="21"/>
      <c r="B6" s="45" t="s">
        <v>121</v>
      </c>
      <c r="C6" s="69">
        <v>0.014722220710245315</v>
      </c>
      <c r="D6" s="21"/>
    </row>
    <row r="7" spans="2:3" ht="14.25">
      <c r="B7" s="78" t="s">
        <v>23</v>
      </c>
      <c r="C7" s="71">
        <v>-0.020616702891185668</v>
      </c>
    </row>
    <row r="8" spans="2:3" ht="14.25">
      <c r="B8" s="79" t="s">
        <v>33</v>
      </c>
      <c r="C8" s="83">
        <v>0.0047689239573398545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80" zoomScaleNormal="80" zoomScalePageLayoutView="0" workbookViewId="0" topLeftCell="A1">
      <selection activeCell="A1" sqref="A1:L1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8.7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3" t="s">
        <v>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9" customFormat="1" ht="15.75" thickBot="1">
      <c r="A2" s="108" t="s">
        <v>29</v>
      </c>
      <c r="B2" s="112" t="s">
        <v>14</v>
      </c>
      <c r="C2" s="114" t="s">
        <v>15</v>
      </c>
      <c r="D2" s="116" t="s">
        <v>16</v>
      </c>
      <c r="E2" s="110" t="s">
        <v>17</v>
      </c>
      <c r="F2" s="111"/>
      <c r="G2" s="111"/>
      <c r="H2" s="111"/>
      <c r="I2" s="111"/>
      <c r="J2" s="111"/>
      <c r="K2" s="111"/>
      <c r="L2" s="111"/>
    </row>
    <row r="3" spans="1:12" s="10" customFormat="1" ht="64.5" customHeight="1" thickBot="1">
      <c r="A3" s="109"/>
      <c r="B3" s="113"/>
      <c r="C3" s="115"/>
      <c r="D3" s="117"/>
      <c r="E3" s="4" t="s">
        <v>18</v>
      </c>
      <c r="F3" s="4" t="s">
        <v>74</v>
      </c>
      <c r="G3" s="4" t="s">
        <v>19</v>
      </c>
      <c r="H3" s="4" t="s">
        <v>20</v>
      </c>
      <c r="I3" s="4" t="s">
        <v>21</v>
      </c>
      <c r="J3" s="4" t="s">
        <v>102</v>
      </c>
      <c r="K3" s="4" t="s">
        <v>22</v>
      </c>
      <c r="L3" s="1" t="s">
        <v>78</v>
      </c>
    </row>
    <row r="4" spans="1:12" s="9" customFormat="1" ht="14.25" collapsed="1">
      <c r="A4" s="59">
        <v>1</v>
      </c>
      <c r="B4" s="45" t="s">
        <v>65</v>
      </c>
      <c r="C4" s="46">
        <v>38118</v>
      </c>
      <c r="D4" s="46">
        <v>38182</v>
      </c>
      <c r="E4" s="69">
        <v>-0.004591465648422832</v>
      </c>
      <c r="F4" s="69">
        <v>-0.010937212055122547</v>
      </c>
      <c r="G4" s="69">
        <v>0.06815853690931561</v>
      </c>
      <c r="H4" s="69">
        <v>0.05133201531631326</v>
      </c>
      <c r="I4" s="69">
        <v>0.1958399712726988</v>
      </c>
      <c r="J4" s="69">
        <v>0.1068158358970519</v>
      </c>
      <c r="K4" s="69">
        <v>2.8941722224065707</v>
      </c>
      <c r="L4" s="70">
        <v>0.14368570113818624</v>
      </c>
    </row>
    <row r="5" spans="1:12" s="9" customFormat="1" ht="14.25" collapsed="1">
      <c r="A5" s="60">
        <v>2</v>
      </c>
      <c r="B5" s="45" t="s">
        <v>110</v>
      </c>
      <c r="C5" s="46">
        <v>38492</v>
      </c>
      <c r="D5" s="46">
        <v>38629</v>
      </c>
      <c r="E5" s="69">
        <v>-0.007428647616147588</v>
      </c>
      <c r="F5" s="69">
        <v>-0.045980918751451716</v>
      </c>
      <c r="G5" s="69">
        <v>-0.29454814652732086</v>
      </c>
      <c r="H5" s="69">
        <v>-0.10738865839522937</v>
      </c>
      <c r="I5" s="69">
        <v>-0.06203549726794888</v>
      </c>
      <c r="J5" s="69">
        <v>-0.0784335797896033</v>
      </c>
      <c r="K5" s="69">
        <v>-0.682680819085487</v>
      </c>
      <c r="L5" s="70">
        <v>-0.12098361410702363</v>
      </c>
    </row>
    <row r="6" spans="1:12" s="9" customFormat="1" ht="14.25" collapsed="1">
      <c r="A6" s="60">
        <v>3</v>
      </c>
      <c r="B6" s="45" t="s">
        <v>51</v>
      </c>
      <c r="C6" s="46">
        <v>38828</v>
      </c>
      <c r="D6" s="46">
        <v>39028</v>
      </c>
      <c r="E6" s="69">
        <v>0.011443793418885795</v>
      </c>
      <c r="F6" s="69">
        <v>0.04256320996806506</v>
      </c>
      <c r="G6" s="69">
        <v>0.06613337724619961</v>
      </c>
      <c r="H6" s="69">
        <v>0.09674782890292377</v>
      </c>
      <c r="I6" s="69">
        <v>0.16490422916542946</v>
      </c>
      <c r="J6" s="69">
        <v>0.11762933252171237</v>
      </c>
      <c r="K6" s="69">
        <v>1.5294698787062</v>
      </c>
      <c r="L6" s="70">
        <v>0.12620139336605019</v>
      </c>
    </row>
    <row r="7" spans="1:12" s="9" customFormat="1" ht="14.25" collapsed="1">
      <c r="A7" s="60">
        <v>4</v>
      </c>
      <c r="B7" s="45" t="s">
        <v>68</v>
      </c>
      <c r="C7" s="46">
        <v>38919</v>
      </c>
      <c r="D7" s="46">
        <v>39092</v>
      </c>
      <c r="E7" s="69">
        <v>-0.003917220954010703</v>
      </c>
      <c r="F7" s="69">
        <v>-0.0026952566015019386</v>
      </c>
      <c r="G7" s="69">
        <v>0.02839009337098597</v>
      </c>
      <c r="H7" s="69">
        <v>0.17573261131480256</v>
      </c>
      <c r="I7" s="69">
        <v>0.38336176110374054</v>
      </c>
      <c r="J7" s="69">
        <v>0.3546419838059738</v>
      </c>
      <c r="K7" s="69">
        <v>0.7236793356047708</v>
      </c>
      <c r="L7" s="70">
        <v>0.07393670000187158</v>
      </c>
    </row>
    <row r="8" spans="1:12" s="9" customFormat="1" ht="14.25" collapsed="1">
      <c r="A8" s="60">
        <v>5</v>
      </c>
      <c r="B8" s="45" t="s">
        <v>66</v>
      </c>
      <c r="C8" s="46">
        <v>38919</v>
      </c>
      <c r="D8" s="46">
        <v>39092</v>
      </c>
      <c r="E8" s="69">
        <v>-0.025588290227167132</v>
      </c>
      <c r="F8" s="69">
        <v>-0.04141238633690403</v>
      </c>
      <c r="G8" s="69">
        <v>0.005073488669986581</v>
      </c>
      <c r="H8" s="69">
        <v>0.11347982162356107</v>
      </c>
      <c r="I8" s="69">
        <v>0.4128287393512473</v>
      </c>
      <c r="J8" s="69">
        <v>0.3574479647944431</v>
      </c>
      <c r="K8" s="69">
        <v>-0.23359483021483007</v>
      </c>
      <c r="L8" s="70">
        <v>-0.034254610023119025</v>
      </c>
    </row>
    <row r="9" spans="1:12" s="9" customFormat="1" ht="14.25" collapsed="1">
      <c r="A9" s="60">
        <v>6</v>
      </c>
      <c r="B9" s="45" t="s">
        <v>117</v>
      </c>
      <c r="C9" s="46">
        <v>38968</v>
      </c>
      <c r="D9" s="46">
        <v>39140</v>
      </c>
      <c r="E9" s="69">
        <v>-0.001202407033288777</v>
      </c>
      <c r="F9" s="69">
        <v>0.007417519969288744</v>
      </c>
      <c r="G9" s="69">
        <v>-0.016613412097815305</v>
      </c>
      <c r="H9" s="69">
        <v>-0.01524428874384609</v>
      </c>
      <c r="I9" s="69">
        <v>0.5846525513493728</v>
      </c>
      <c r="J9" s="69">
        <v>0.07579606057104282</v>
      </c>
      <c r="K9" s="69">
        <v>-0.15137495624930097</v>
      </c>
      <c r="L9" s="70">
        <v>-0.021643394495288515</v>
      </c>
    </row>
    <row r="10" spans="1:12" s="9" customFormat="1" ht="14.25" collapsed="1">
      <c r="A10" s="60">
        <v>7</v>
      </c>
      <c r="B10" s="45" t="s">
        <v>115</v>
      </c>
      <c r="C10" s="46">
        <v>39066</v>
      </c>
      <c r="D10" s="46">
        <v>39258</v>
      </c>
      <c r="E10" s="69">
        <v>0.007885317368331979</v>
      </c>
      <c r="F10" s="69">
        <v>0.026129078365650704</v>
      </c>
      <c r="G10" s="69">
        <v>0.036958393520911015</v>
      </c>
      <c r="H10" s="69">
        <v>0.07990220384689461</v>
      </c>
      <c r="I10" s="69">
        <v>0.1519218858186624</v>
      </c>
      <c r="J10" s="69">
        <v>0.10539812650393454</v>
      </c>
      <c r="K10" s="69">
        <v>1.4046531055900613</v>
      </c>
      <c r="L10" s="70">
        <v>0.13001848819649764</v>
      </c>
    </row>
    <row r="11" spans="1:12" s="9" customFormat="1" ht="14.25" collapsed="1">
      <c r="A11" s="60">
        <v>8</v>
      </c>
      <c r="B11" s="45" t="s">
        <v>24</v>
      </c>
      <c r="C11" s="46">
        <v>39252</v>
      </c>
      <c r="D11" s="46">
        <v>39420</v>
      </c>
      <c r="E11" s="69">
        <v>0</v>
      </c>
      <c r="F11" s="69">
        <v>-0.18376041221391726</v>
      </c>
      <c r="G11" s="69">
        <v>-0.12142272969802381</v>
      </c>
      <c r="H11" s="69">
        <v>-0.11199014107584226</v>
      </c>
      <c r="I11" s="69">
        <v>-0.07573768118786683</v>
      </c>
      <c r="J11" s="69">
        <v>-0.05324842184827061</v>
      </c>
      <c r="K11" s="69">
        <v>-0.0579833333333335</v>
      </c>
      <c r="L11" s="70">
        <v>-0.008830710573978995</v>
      </c>
    </row>
    <row r="12" spans="1:12" s="9" customFormat="1" ht="14.25" collapsed="1">
      <c r="A12" s="60">
        <v>9</v>
      </c>
      <c r="B12" s="45" t="s">
        <v>116</v>
      </c>
      <c r="C12" s="46">
        <v>39269</v>
      </c>
      <c r="D12" s="46">
        <v>39443</v>
      </c>
      <c r="E12" s="69">
        <v>-0.006135087826398933</v>
      </c>
      <c r="F12" s="69">
        <v>-0.04757830222744941</v>
      </c>
      <c r="G12" s="69">
        <v>-0.10539436809900005</v>
      </c>
      <c r="H12" s="69">
        <v>-0.09685823329965948</v>
      </c>
      <c r="I12" s="69">
        <v>-0.04466995517304673</v>
      </c>
      <c r="J12" s="69">
        <v>-0.04213381775013192</v>
      </c>
      <c r="K12" s="69">
        <v>-0.6821157190403551</v>
      </c>
      <c r="L12" s="70">
        <v>-0.1578461087315851</v>
      </c>
    </row>
    <row r="13" spans="1:12" s="9" customFormat="1" ht="14.25" collapsed="1">
      <c r="A13" s="60">
        <v>10</v>
      </c>
      <c r="B13" s="45" t="s">
        <v>109</v>
      </c>
      <c r="C13" s="46">
        <v>39269</v>
      </c>
      <c r="D13" s="46">
        <v>39471</v>
      </c>
      <c r="E13" s="69">
        <v>-0.00020480452073012856</v>
      </c>
      <c r="F13" s="69">
        <v>-0.0037983939618937423</v>
      </c>
      <c r="G13" s="69">
        <v>-0.003676367926379487</v>
      </c>
      <c r="H13" s="69">
        <v>-0.0122084324188525</v>
      </c>
      <c r="I13" s="69">
        <v>-0.02278502350844458</v>
      </c>
      <c r="J13" s="69">
        <v>-0.013154336751526996</v>
      </c>
      <c r="K13" s="69">
        <v>-0.5385703862825577</v>
      </c>
      <c r="L13" s="70">
        <v>-0.11066660468406919</v>
      </c>
    </row>
    <row r="14" spans="1:12" s="9" customFormat="1" ht="14.25" collapsed="1">
      <c r="A14" s="60">
        <v>11</v>
      </c>
      <c r="B14" s="45" t="s">
        <v>106</v>
      </c>
      <c r="C14" s="46">
        <v>39378</v>
      </c>
      <c r="D14" s="46">
        <v>39478</v>
      </c>
      <c r="E14" s="69">
        <v>-0.0017817242802423694</v>
      </c>
      <c r="F14" s="69">
        <v>-0.03729576363915921</v>
      </c>
      <c r="G14" s="69">
        <v>-0.038855547359945564</v>
      </c>
      <c r="H14" s="69">
        <v>-0.04110698867476148</v>
      </c>
      <c r="I14" s="69">
        <v>-0.028472416438491743</v>
      </c>
      <c r="J14" s="69">
        <v>-0.01969649967687237</v>
      </c>
      <c r="K14" s="69">
        <v>-0.6723326130509448</v>
      </c>
      <c r="L14" s="70">
        <v>-0.1560718594837175</v>
      </c>
    </row>
    <row r="15" spans="1:12" s="9" customFormat="1" ht="14.25">
      <c r="A15" s="60">
        <v>12</v>
      </c>
      <c r="B15" s="45" t="s">
        <v>82</v>
      </c>
      <c r="C15" s="46">
        <v>39413</v>
      </c>
      <c r="D15" s="46">
        <v>39589</v>
      </c>
      <c r="E15" s="69">
        <v>0.0034116790653837548</v>
      </c>
      <c r="F15" s="69">
        <v>0.01714987097344034</v>
      </c>
      <c r="G15" s="69">
        <v>0.00022310385813972822</v>
      </c>
      <c r="H15" s="69">
        <v>0.00872407466443903</v>
      </c>
      <c r="I15" s="69">
        <v>0.09412311740316048</v>
      </c>
      <c r="J15" s="69">
        <v>0.04614279932909282</v>
      </c>
      <c r="K15" s="69">
        <v>0.7476313130252095</v>
      </c>
      <c r="L15" s="70">
        <v>0.09310185318406439</v>
      </c>
    </row>
    <row r="16" spans="1:12" s="9" customFormat="1" ht="14.25">
      <c r="A16" s="60">
        <v>13</v>
      </c>
      <c r="B16" s="45" t="s">
        <v>26</v>
      </c>
      <c r="C16" s="46">
        <v>39429</v>
      </c>
      <c r="D16" s="46">
        <v>39618</v>
      </c>
      <c r="E16" s="69">
        <v>0.00137793638269601</v>
      </c>
      <c r="F16" s="69">
        <v>-0.004236815595804577</v>
      </c>
      <c r="G16" s="69">
        <v>0.02245924851023462</v>
      </c>
      <c r="H16" s="69">
        <v>0.030520149653062045</v>
      </c>
      <c r="I16" s="69">
        <v>0.124750738423691</v>
      </c>
      <c r="J16" s="69">
        <v>0.11169146838966193</v>
      </c>
      <c r="K16" s="69">
        <v>0.07392393907563011</v>
      </c>
      <c r="L16" s="70">
        <v>0.011584953830565015</v>
      </c>
    </row>
    <row r="17" spans="1:12" s="9" customFormat="1" ht="14.25">
      <c r="A17" s="60">
        <v>14</v>
      </c>
      <c r="B17" s="45" t="s">
        <v>25</v>
      </c>
      <c r="C17" s="46">
        <v>39429</v>
      </c>
      <c r="D17" s="46">
        <v>39651</v>
      </c>
      <c r="E17" s="69">
        <v>-0.013740143897332913</v>
      </c>
      <c r="F17" s="69">
        <v>-0.05043726593239228</v>
      </c>
      <c r="G17" s="69">
        <v>-0.0705698320326048</v>
      </c>
      <c r="H17" s="69">
        <v>-0.13030367932379183</v>
      </c>
      <c r="I17" s="69">
        <v>0.021024103891360557</v>
      </c>
      <c r="J17" s="69">
        <v>0.029470016093198215</v>
      </c>
      <c r="K17" s="69">
        <v>-0.47942296164139164</v>
      </c>
      <c r="L17" s="70">
        <v>-0.1014700295005948</v>
      </c>
    </row>
    <row r="18" spans="1:12" s="9" customFormat="1" ht="14.25">
      <c r="A18" s="60">
        <v>15</v>
      </c>
      <c r="B18" s="45" t="s">
        <v>54</v>
      </c>
      <c r="C18" s="46">
        <v>39527</v>
      </c>
      <c r="D18" s="46">
        <v>39715</v>
      </c>
      <c r="E18" s="69">
        <v>0.01125027136846235</v>
      </c>
      <c r="F18" s="69">
        <v>0.04141681997212232</v>
      </c>
      <c r="G18" s="69">
        <v>0.0643879008422501</v>
      </c>
      <c r="H18" s="69">
        <v>0.08154863293686354</v>
      </c>
      <c r="I18" s="69">
        <v>0.15958233760867468</v>
      </c>
      <c r="J18" s="69">
        <v>0.11039694044187898</v>
      </c>
      <c r="K18" s="69">
        <v>0.9213744758064513</v>
      </c>
      <c r="L18" s="70">
        <v>0.11649995109681854</v>
      </c>
    </row>
    <row r="19" spans="1:12" s="9" customFormat="1" ht="14.25">
      <c r="A19" s="60">
        <v>16</v>
      </c>
      <c r="B19" s="45" t="s">
        <v>130</v>
      </c>
      <c r="C19" s="46">
        <v>39630</v>
      </c>
      <c r="D19" s="46">
        <v>39717</v>
      </c>
      <c r="E19" s="69">
        <v>0</v>
      </c>
      <c r="F19" s="69">
        <v>0</v>
      </c>
      <c r="G19" s="69">
        <v>0</v>
      </c>
      <c r="H19" s="69">
        <v>0</v>
      </c>
      <c r="I19" s="69">
        <v>3.6951931985385045E-06</v>
      </c>
      <c r="J19" s="69">
        <v>0</v>
      </c>
      <c r="K19" s="69">
        <v>0.3254111198542802</v>
      </c>
      <c r="L19" s="70">
        <v>0.04873417366556443</v>
      </c>
    </row>
    <row r="20" spans="1:12" s="9" customFormat="1" ht="14.25">
      <c r="A20" s="60">
        <v>17</v>
      </c>
      <c r="B20" s="45" t="s">
        <v>122</v>
      </c>
      <c r="C20" s="46">
        <v>39560</v>
      </c>
      <c r="D20" s="46">
        <v>39770</v>
      </c>
      <c r="E20" s="69">
        <v>-0.014696067745807007</v>
      </c>
      <c r="F20" s="69">
        <v>-0.011899653718931202</v>
      </c>
      <c r="G20" s="69">
        <v>0.03739328036117051</v>
      </c>
      <c r="H20" s="69">
        <v>0.04570755255667325</v>
      </c>
      <c r="I20" s="69">
        <v>0.21268069538511658</v>
      </c>
      <c r="J20" s="69">
        <v>0.21765600274320795</v>
      </c>
      <c r="K20" s="69">
        <v>-0.2732308692676252</v>
      </c>
      <c r="L20" s="70">
        <v>-0.05376106865410191</v>
      </c>
    </row>
    <row r="21" spans="1:12" s="9" customFormat="1" ht="14.25">
      <c r="A21" s="60">
        <v>18</v>
      </c>
      <c r="B21" s="45" t="s">
        <v>75</v>
      </c>
      <c r="C21" s="46">
        <v>39884</v>
      </c>
      <c r="D21" s="46">
        <v>40001</v>
      </c>
      <c r="E21" s="69">
        <v>-0.008632153408145049</v>
      </c>
      <c r="F21" s="69">
        <v>-0.0378309599481802</v>
      </c>
      <c r="G21" s="69">
        <v>0.13313535542598465</v>
      </c>
      <c r="H21" s="69">
        <v>0.08687357299080856</v>
      </c>
      <c r="I21" s="69">
        <v>0.24976513747996276</v>
      </c>
      <c r="J21" s="69">
        <v>0.23977679111272088</v>
      </c>
      <c r="K21" s="69">
        <v>-0.18578849331963077</v>
      </c>
      <c r="L21" s="70">
        <v>-0.0391800092734359</v>
      </c>
    </row>
    <row r="22" spans="1:12" s="9" customFormat="1" ht="14.25">
      <c r="A22" s="60">
        <v>19</v>
      </c>
      <c r="B22" s="45" t="s">
        <v>38</v>
      </c>
      <c r="C22" s="46">
        <v>40031</v>
      </c>
      <c r="D22" s="46">
        <v>40129</v>
      </c>
      <c r="E22" s="69">
        <v>-0.024526247888416508</v>
      </c>
      <c r="F22" s="69">
        <v>-0.06874342854309601</v>
      </c>
      <c r="G22" s="69">
        <v>0.0032776044977174124</v>
      </c>
      <c r="H22" s="69">
        <v>-0.0028048335443608963</v>
      </c>
      <c r="I22" s="69">
        <v>0.15710831477230225</v>
      </c>
      <c r="J22" s="69">
        <v>0.1618929937922109</v>
      </c>
      <c r="K22" s="69">
        <v>-0.5809471661164887</v>
      </c>
      <c r="L22" s="70">
        <v>-0.1659904664055366</v>
      </c>
    </row>
    <row r="23" spans="1:12" s="9" customFormat="1" ht="14.25">
      <c r="A23" s="60">
        <v>20</v>
      </c>
      <c r="B23" s="45" t="s">
        <v>84</v>
      </c>
      <c r="C23" s="46">
        <v>40253</v>
      </c>
      <c r="D23" s="46">
        <v>40366</v>
      </c>
      <c r="E23" s="69">
        <v>-0.006959436838970046</v>
      </c>
      <c r="F23" s="69">
        <v>-0.021271485523736366</v>
      </c>
      <c r="G23" s="69">
        <v>0.006466674048108967</v>
      </c>
      <c r="H23" s="69">
        <v>0.05475363728495153</v>
      </c>
      <c r="I23" s="69">
        <v>0.3266366076364846</v>
      </c>
      <c r="J23" s="69">
        <v>0.3068953470833786</v>
      </c>
      <c r="K23" s="69">
        <v>-0.19892171853856566</v>
      </c>
      <c r="L23" s="70">
        <v>-0.05213403167531705</v>
      </c>
    </row>
    <row r="24" spans="1:12" s="9" customFormat="1" ht="14.25">
      <c r="A24" s="60">
        <v>21</v>
      </c>
      <c r="B24" s="45" t="s">
        <v>112</v>
      </c>
      <c r="C24" s="46">
        <v>40114</v>
      </c>
      <c r="D24" s="46">
        <v>40401</v>
      </c>
      <c r="E24" s="69">
        <v>-0.009336168889251373</v>
      </c>
      <c r="F24" s="69">
        <v>0.015698051450972805</v>
      </c>
      <c r="G24" s="69">
        <v>0.05079772346171585</v>
      </c>
      <c r="H24" s="69">
        <v>0.23831876638465999</v>
      </c>
      <c r="I24" s="69">
        <v>0.5954511541201184</v>
      </c>
      <c r="J24" s="69">
        <v>0.5433328571582359</v>
      </c>
      <c r="K24" s="69">
        <v>-0.10969343322475533</v>
      </c>
      <c r="L24" s="70">
        <v>-0.028304723179901514</v>
      </c>
    </row>
    <row r="25" spans="1:12" s="9" customFormat="1" ht="14.25" collapsed="1">
      <c r="A25" s="60">
        <v>22</v>
      </c>
      <c r="B25" s="45" t="s">
        <v>53</v>
      </c>
      <c r="C25" s="46">
        <v>40226</v>
      </c>
      <c r="D25" s="46">
        <v>40430</v>
      </c>
      <c r="E25" s="69">
        <v>0.01166859852430413</v>
      </c>
      <c r="F25" s="69">
        <v>0.04438293005079785</v>
      </c>
      <c r="G25" s="69">
        <v>0.06957210815799653</v>
      </c>
      <c r="H25" s="69">
        <v>0.09440673947921274</v>
      </c>
      <c r="I25" s="69">
        <v>0.16965644847195693</v>
      </c>
      <c r="J25" s="69">
        <v>0.12053884724203989</v>
      </c>
      <c r="K25" s="69">
        <v>0.7888004046692614</v>
      </c>
      <c r="L25" s="70">
        <v>0.1578804858637095</v>
      </c>
    </row>
    <row r="26" spans="1:12" s="9" customFormat="1" ht="14.25">
      <c r="A26" s="60">
        <v>23</v>
      </c>
      <c r="B26" s="45" t="s">
        <v>70</v>
      </c>
      <c r="C26" s="46">
        <v>40427</v>
      </c>
      <c r="D26" s="46">
        <v>40543</v>
      </c>
      <c r="E26" s="69">
        <v>0.00828642805733093</v>
      </c>
      <c r="F26" s="69">
        <v>0.05229329460329857</v>
      </c>
      <c r="G26" s="69">
        <v>0.07893012661326071</v>
      </c>
      <c r="H26" s="69">
        <v>0.29155232707847034</v>
      </c>
      <c r="I26" s="69">
        <v>0.4324443489349554</v>
      </c>
      <c r="J26" s="69">
        <v>0.3958150912849405</v>
      </c>
      <c r="K26" s="69">
        <v>0.3985911774281061</v>
      </c>
      <c r="L26" s="70">
        <v>0.09605680020039031</v>
      </c>
    </row>
    <row r="27" spans="1:12" s="9" customFormat="1" ht="14.25">
      <c r="A27" s="60">
        <v>24</v>
      </c>
      <c r="B27" s="45" t="s">
        <v>133</v>
      </c>
      <c r="C27" s="46">
        <v>40333</v>
      </c>
      <c r="D27" s="46">
        <v>40572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-0.07409891199999985</v>
      </c>
      <c r="L27" s="70">
        <v>-0.021286688112904684</v>
      </c>
    </row>
    <row r="28" spans="1:12" s="9" customFormat="1" ht="14.25">
      <c r="A28" s="60">
        <v>25</v>
      </c>
      <c r="B28" s="45" t="s">
        <v>62</v>
      </c>
      <c r="C28" s="46">
        <v>40444</v>
      </c>
      <c r="D28" s="46">
        <v>40638</v>
      </c>
      <c r="E28" s="69">
        <v>-0.005849048294315873</v>
      </c>
      <c r="F28" s="69">
        <v>0.011552275116288424</v>
      </c>
      <c r="G28" s="69">
        <v>0.04610238379524545</v>
      </c>
      <c r="H28" s="69">
        <v>0.14509611545035916</v>
      </c>
      <c r="I28" s="69">
        <v>0.24177270651807703</v>
      </c>
      <c r="J28" s="69">
        <v>0.3423615584488995</v>
      </c>
      <c r="K28" s="69">
        <v>-0.05413893433179706</v>
      </c>
      <c r="L28" s="70">
        <v>-0.016250186065038585</v>
      </c>
    </row>
    <row r="29" spans="1:12" s="9" customFormat="1" ht="14.25">
      <c r="A29" s="60">
        <v>26</v>
      </c>
      <c r="B29" s="45" t="s">
        <v>67</v>
      </c>
      <c r="C29" s="46">
        <v>40427</v>
      </c>
      <c r="D29" s="46">
        <v>40708</v>
      </c>
      <c r="E29" s="69">
        <v>0.006105588897111325</v>
      </c>
      <c r="F29" s="69">
        <v>0.054355237319138494</v>
      </c>
      <c r="G29" s="69">
        <v>-0.009780907813115913</v>
      </c>
      <c r="H29" s="69">
        <v>0.16069380746641615</v>
      </c>
      <c r="I29" s="69">
        <v>0.2774041506370004</v>
      </c>
      <c r="J29" s="69">
        <v>0.24734981913126797</v>
      </c>
      <c r="K29" s="69">
        <v>0.6295030806675939</v>
      </c>
      <c r="L29" s="70">
        <v>0.16453881432381068</v>
      </c>
    </row>
    <row r="30" spans="1:12" s="9" customFormat="1" ht="14.25" collapsed="1">
      <c r="A30" s="60">
        <v>27</v>
      </c>
      <c r="B30" s="45" t="s">
        <v>85</v>
      </c>
      <c r="C30" s="46">
        <v>40716</v>
      </c>
      <c r="D30" s="46">
        <v>40897</v>
      </c>
      <c r="E30" s="69">
        <v>-0.0025651171321540156</v>
      </c>
      <c r="F30" s="69">
        <v>-0.006836560734415187</v>
      </c>
      <c r="G30" s="69">
        <v>-0.0016500174853422145</v>
      </c>
      <c r="H30" s="69">
        <v>-0.07616978332911029</v>
      </c>
      <c r="I30" s="69">
        <v>-0.013157757892178767</v>
      </c>
      <c r="J30" s="69">
        <v>-0.0490788204694419</v>
      </c>
      <c r="K30" s="69">
        <v>0.7199229833546741</v>
      </c>
      <c r="L30" s="70">
        <v>0.22356113251398324</v>
      </c>
    </row>
    <row r="31" spans="1:12" s="9" customFormat="1" ht="14.25">
      <c r="A31" s="60">
        <v>28</v>
      </c>
      <c r="B31" s="45" t="s">
        <v>101</v>
      </c>
      <c r="C31" s="46">
        <v>41026</v>
      </c>
      <c r="D31" s="46">
        <v>41242</v>
      </c>
      <c r="E31" s="69">
        <v>0.0009971601111180561</v>
      </c>
      <c r="F31" s="69">
        <v>0.017068236501205147</v>
      </c>
      <c r="G31" s="69">
        <v>0.06776519013028182</v>
      </c>
      <c r="H31" s="69">
        <v>0.15544757059350034</v>
      </c>
      <c r="I31" s="69">
        <v>0.3252936983545376</v>
      </c>
      <c r="J31" s="69">
        <v>0.32449603448623443</v>
      </c>
      <c r="K31" s="69">
        <v>0.24850310626355387</v>
      </c>
      <c r="L31" s="70">
        <v>0.13584205987332254</v>
      </c>
    </row>
    <row r="32" spans="1:12" s="9" customFormat="1" ht="14.25" collapsed="1">
      <c r="A32" s="60">
        <v>29</v>
      </c>
      <c r="B32" s="45" t="s">
        <v>105</v>
      </c>
      <c r="C32" s="46">
        <v>41127</v>
      </c>
      <c r="D32" s="46">
        <v>41332</v>
      </c>
      <c r="E32" s="69">
        <v>0.0041792223808096995</v>
      </c>
      <c r="F32" s="69">
        <v>0.01760075587332577</v>
      </c>
      <c r="G32" s="69">
        <v>0.0387395816124072</v>
      </c>
      <c r="H32" s="69">
        <v>0.06837213556975885</v>
      </c>
      <c r="I32" s="69">
        <v>0.1468275953108582</v>
      </c>
      <c r="J32" s="69">
        <v>0.09675897027977598</v>
      </c>
      <c r="K32" s="69">
        <v>0.2868706944444446</v>
      </c>
      <c r="L32" s="70">
        <v>0.18365159411849175</v>
      </c>
    </row>
    <row r="33" spans="1:12" ht="15.75" thickBot="1">
      <c r="A33" s="72"/>
      <c r="B33" s="76" t="s">
        <v>100</v>
      </c>
      <c r="C33" s="74" t="s">
        <v>31</v>
      </c>
      <c r="D33" s="74" t="s">
        <v>31</v>
      </c>
      <c r="E33" s="73">
        <f aca="true" t="shared" si="0" ref="E33:J33">AVERAGE(E4:E32)</f>
        <v>-0.0024326909181505937</v>
      </c>
      <c r="F33" s="73">
        <f t="shared" si="0"/>
        <v>-0.007830604676564188</v>
      </c>
      <c r="G33" s="73">
        <f t="shared" si="0"/>
        <v>0.005567339379047046</v>
      </c>
      <c r="H33" s="73">
        <f t="shared" si="0"/>
        <v>0.04776325945890402</v>
      </c>
      <c r="I33" s="73">
        <f t="shared" si="0"/>
        <v>0.1786612295425734</v>
      </c>
      <c r="J33" s="73">
        <f t="shared" si="0"/>
        <v>0.14332963326982953</v>
      </c>
      <c r="K33" s="74" t="s">
        <v>31</v>
      </c>
      <c r="L33" s="75">
        <f>AVERAGE(L4:L32)</f>
        <v>0.02126275849681769</v>
      </c>
    </row>
    <row r="34" spans="1:12" s="9" customFormat="1" ht="14.25">
      <c r="A34" s="106" t="s">
        <v>76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1:12" s="9" customFormat="1" ht="15" thickBot="1">
      <c r="A35" s="107" t="s">
        <v>77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  <row r="40" spans="3:11" s="11" customFormat="1" ht="14.25">
      <c r="C40" s="5"/>
      <c r="D40" s="5"/>
      <c r="E40" s="6"/>
      <c r="F40" s="6"/>
      <c r="G40" s="6"/>
      <c r="H40" s="6"/>
      <c r="I40" s="6"/>
      <c r="J40" s="6"/>
      <c r="K40" s="6"/>
    </row>
    <row r="41" spans="3:11" s="11" customFormat="1" ht="14.25">
      <c r="C41" s="5"/>
      <c r="D41" s="5"/>
      <c r="E41" s="6"/>
      <c r="F41" s="6"/>
      <c r="G41" s="6"/>
      <c r="H41" s="6"/>
      <c r="I41" s="6"/>
      <c r="J41" s="6"/>
      <c r="K41" s="6"/>
    </row>
    <row r="42" spans="3:11" s="11" customFormat="1" ht="14.25">
      <c r="C42" s="5"/>
      <c r="D42" s="5"/>
      <c r="E42" s="6"/>
      <c r="F42" s="6"/>
      <c r="G42" s="6"/>
      <c r="H42" s="6"/>
      <c r="I42" s="6"/>
      <c r="J42" s="6"/>
      <c r="K42" s="6"/>
    </row>
    <row r="43" spans="3:11" s="11" customFormat="1" ht="14.25">
      <c r="C43" s="5"/>
      <c r="D43" s="5"/>
      <c r="E43" s="6"/>
      <c r="F43" s="6"/>
      <c r="G43" s="6"/>
      <c r="H43" s="6"/>
      <c r="I43" s="6"/>
      <c r="J43" s="6"/>
      <c r="K43" s="6"/>
    </row>
    <row r="44" spans="3:11" s="11" customFormat="1" ht="14.25">
      <c r="C44" s="5"/>
      <c r="D44" s="5"/>
      <c r="E44" s="6"/>
      <c r="F44" s="6"/>
      <c r="G44" s="6"/>
      <c r="H44" s="6"/>
      <c r="I44" s="6"/>
      <c r="J44" s="6"/>
      <c r="K44" s="6"/>
    </row>
    <row r="45" spans="3:11" s="11" customFormat="1" ht="14.25">
      <c r="C45" s="5"/>
      <c r="D45" s="5"/>
      <c r="E45" s="6"/>
      <c r="F45" s="6"/>
      <c r="G45" s="6"/>
      <c r="H45" s="6"/>
      <c r="I45" s="6"/>
      <c r="J45" s="6"/>
      <c r="K45" s="6"/>
    </row>
    <row r="46" spans="3:11" s="11" customFormat="1" ht="14.25">
      <c r="C46" s="5"/>
      <c r="D46" s="5"/>
      <c r="E46" s="6"/>
      <c r="F46" s="6"/>
      <c r="G46" s="6"/>
      <c r="H46" s="6"/>
      <c r="I46" s="6"/>
      <c r="J46" s="6"/>
      <c r="K46" s="6"/>
    </row>
  </sheetData>
  <sheetProtection/>
  <mergeCells count="8">
    <mergeCell ref="A34:L34"/>
    <mergeCell ref="A35:L35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8" t="s">
        <v>59</v>
      </c>
      <c r="B1" s="118"/>
      <c r="C1" s="118"/>
      <c r="D1" s="118"/>
      <c r="E1" s="118"/>
      <c r="F1" s="118"/>
      <c r="G1" s="118"/>
    </row>
    <row r="2" spans="1:7" ht="30.75" customHeight="1" thickBot="1">
      <c r="A2" s="108" t="s">
        <v>29</v>
      </c>
      <c r="B2" s="122" t="s">
        <v>14</v>
      </c>
      <c r="C2" s="119" t="s">
        <v>45</v>
      </c>
      <c r="D2" s="120"/>
      <c r="E2" s="121" t="s">
        <v>46</v>
      </c>
      <c r="F2" s="120"/>
      <c r="G2" s="124" t="s">
        <v>79</v>
      </c>
    </row>
    <row r="3" spans="1:7" ht="15.75" thickBot="1">
      <c r="A3" s="109"/>
      <c r="B3" s="123"/>
      <c r="C3" s="49" t="s">
        <v>50</v>
      </c>
      <c r="D3" s="29" t="s">
        <v>47</v>
      </c>
      <c r="E3" s="29" t="s">
        <v>48</v>
      </c>
      <c r="F3" s="29" t="s">
        <v>47</v>
      </c>
      <c r="G3" s="125"/>
    </row>
    <row r="4" spans="1:7" ht="14.25">
      <c r="A4" s="92">
        <v>1</v>
      </c>
      <c r="B4" s="91" t="s">
        <v>53</v>
      </c>
      <c r="C4" s="30">
        <v>26.512180000000168</v>
      </c>
      <c r="D4" s="84">
        <v>0.011668598524303846</v>
      </c>
      <c r="E4" s="31">
        <v>0</v>
      </c>
      <c r="F4" s="84">
        <v>0</v>
      </c>
      <c r="G4" s="90">
        <v>0</v>
      </c>
    </row>
    <row r="5" spans="1:7" ht="14.25">
      <c r="A5" s="86">
        <v>2</v>
      </c>
      <c r="B5" s="93" t="s">
        <v>51</v>
      </c>
      <c r="C5" s="94">
        <v>21.23545999999996</v>
      </c>
      <c r="D5" s="95">
        <v>0.011443793418885118</v>
      </c>
      <c r="E5" s="96">
        <v>0</v>
      </c>
      <c r="F5" s="95">
        <v>0</v>
      </c>
      <c r="G5" s="97">
        <v>0</v>
      </c>
    </row>
    <row r="6" spans="1:7" ht="14.25">
      <c r="A6" s="86">
        <v>3</v>
      </c>
      <c r="B6" s="91" t="s">
        <v>70</v>
      </c>
      <c r="C6" s="30">
        <v>21.183589999999853</v>
      </c>
      <c r="D6" s="84">
        <v>0.008286428057330665</v>
      </c>
      <c r="E6" s="31">
        <v>0</v>
      </c>
      <c r="F6" s="84">
        <v>0</v>
      </c>
      <c r="G6" s="90">
        <v>0</v>
      </c>
    </row>
    <row r="7" spans="1:7" ht="14.25">
      <c r="A7" s="86">
        <v>4</v>
      </c>
      <c r="B7" s="89" t="s">
        <v>67</v>
      </c>
      <c r="C7" s="30">
        <v>14.219950000000187</v>
      </c>
      <c r="D7" s="84">
        <v>0.00610558889711165</v>
      </c>
      <c r="E7" s="31">
        <v>0</v>
      </c>
      <c r="F7" s="84">
        <v>0</v>
      </c>
      <c r="G7" s="90">
        <v>0</v>
      </c>
    </row>
    <row r="8" spans="1:7" ht="14.25">
      <c r="A8" s="86">
        <v>5</v>
      </c>
      <c r="B8" s="89" t="s">
        <v>54</v>
      </c>
      <c r="C8" s="30">
        <v>10.60225</v>
      </c>
      <c r="D8" s="84">
        <v>0.011250271368461797</v>
      </c>
      <c r="E8" s="31">
        <v>0</v>
      </c>
      <c r="F8" s="84">
        <v>0</v>
      </c>
      <c r="G8" s="90">
        <v>0</v>
      </c>
    </row>
    <row r="9" spans="1:7" ht="14.25">
      <c r="A9" s="86">
        <v>6</v>
      </c>
      <c r="B9" s="89" t="s">
        <v>115</v>
      </c>
      <c r="C9" s="30">
        <v>3.0289100000000326</v>
      </c>
      <c r="D9" s="84">
        <v>0.00788531736833246</v>
      </c>
      <c r="E9" s="31">
        <v>0</v>
      </c>
      <c r="F9" s="84">
        <v>0</v>
      </c>
      <c r="G9" s="90">
        <v>0</v>
      </c>
    </row>
    <row r="10" spans="1:7" ht="14.25">
      <c r="A10" s="86">
        <v>7</v>
      </c>
      <c r="B10" s="89" t="s">
        <v>101</v>
      </c>
      <c r="C10" s="30">
        <v>1.9498999999999067</v>
      </c>
      <c r="D10" s="84">
        <v>0.0009971601111183324</v>
      </c>
      <c r="E10" s="31">
        <v>0</v>
      </c>
      <c r="F10" s="84">
        <v>0</v>
      </c>
      <c r="G10" s="90">
        <v>0</v>
      </c>
    </row>
    <row r="11" spans="1:7" ht="14.25">
      <c r="A11" s="86">
        <v>8</v>
      </c>
      <c r="B11" s="89" t="s">
        <v>26</v>
      </c>
      <c r="C11" s="30">
        <v>1.4068299999999583</v>
      </c>
      <c r="D11" s="84">
        <v>0.001377936382695939</v>
      </c>
      <c r="E11" s="31">
        <v>0</v>
      </c>
      <c r="F11" s="84">
        <v>0</v>
      </c>
      <c r="G11" s="90">
        <v>0</v>
      </c>
    </row>
    <row r="12" spans="1:7" ht="14.25">
      <c r="A12" s="86">
        <v>9</v>
      </c>
      <c r="B12" s="89" t="s">
        <v>130</v>
      </c>
      <c r="C12" s="30">
        <v>0</v>
      </c>
      <c r="D12" s="84">
        <v>0</v>
      </c>
      <c r="E12" s="31">
        <v>0</v>
      </c>
      <c r="F12" s="84">
        <v>0</v>
      </c>
      <c r="G12" s="90">
        <v>0</v>
      </c>
    </row>
    <row r="13" spans="1:7" ht="14.25">
      <c r="A13" s="86">
        <v>10</v>
      </c>
      <c r="B13" s="89" t="s">
        <v>133</v>
      </c>
      <c r="C13" s="30">
        <v>0</v>
      </c>
      <c r="D13" s="84">
        <v>0</v>
      </c>
      <c r="E13" s="31">
        <v>0</v>
      </c>
      <c r="F13" s="84">
        <v>0</v>
      </c>
      <c r="G13" s="90">
        <v>0</v>
      </c>
    </row>
    <row r="14" spans="1:7" ht="14.25">
      <c r="A14" s="86">
        <v>11</v>
      </c>
      <c r="B14" s="89" t="s">
        <v>24</v>
      </c>
      <c r="C14" s="30">
        <v>0</v>
      </c>
      <c r="D14" s="84">
        <v>0</v>
      </c>
      <c r="E14" s="31">
        <v>0</v>
      </c>
      <c r="F14" s="84">
        <v>0</v>
      </c>
      <c r="G14" s="90">
        <v>0</v>
      </c>
    </row>
    <row r="15" spans="1:7" ht="14.25">
      <c r="A15" s="86">
        <v>12</v>
      </c>
      <c r="B15" s="89" t="s">
        <v>109</v>
      </c>
      <c r="C15" s="30">
        <v>-0.2464099999999162</v>
      </c>
      <c r="D15" s="84">
        <v>-0.00020480452072996533</v>
      </c>
      <c r="E15" s="31">
        <v>0</v>
      </c>
      <c r="F15" s="84">
        <v>0</v>
      </c>
      <c r="G15" s="90">
        <v>0</v>
      </c>
    </row>
    <row r="16" spans="1:7" ht="14.25">
      <c r="A16" s="86">
        <v>13</v>
      </c>
      <c r="B16" s="89" t="s">
        <v>117</v>
      </c>
      <c r="C16" s="30">
        <v>-0.9130227999999188</v>
      </c>
      <c r="D16" s="84">
        <v>-0.001202407033288312</v>
      </c>
      <c r="E16" s="31">
        <v>0</v>
      </c>
      <c r="F16" s="84">
        <v>0</v>
      </c>
      <c r="G16" s="90">
        <v>0</v>
      </c>
    </row>
    <row r="17" spans="1:7" ht="14.25">
      <c r="A17" s="86">
        <v>14</v>
      </c>
      <c r="B17" s="89" t="s">
        <v>116</v>
      </c>
      <c r="C17" s="30">
        <v>-2.8300099999999513</v>
      </c>
      <c r="D17" s="84">
        <v>-0.006135087826398421</v>
      </c>
      <c r="E17" s="31">
        <v>0</v>
      </c>
      <c r="F17" s="84">
        <v>0</v>
      </c>
      <c r="G17" s="90">
        <v>0</v>
      </c>
    </row>
    <row r="18" spans="1:7" ht="14.25">
      <c r="A18" s="86">
        <v>15</v>
      </c>
      <c r="B18" s="89" t="s">
        <v>85</v>
      </c>
      <c r="C18" s="30">
        <v>-3.454479999999981</v>
      </c>
      <c r="D18" s="84">
        <v>-0.0025651171321537662</v>
      </c>
      <c r="E18" s="31">
        <v>0</v>
      </c>
      <c r="F18" s="84">
        <v>0</v>
      </c>
      <c r="G18" s="90">
        <v>0</v>
      </c>
    </row>
    <row r="19" spans="1:7" ht="14.25">
      <c r="A19" s="86">
        <v>16</v>
      </c>
      <c r="B19" s="89" t="s">
        <v>68</v>
      </c>
      <c r="C19" s="30">
        <v>-3.9790300000000283</v>
      </c>
      <c r="D19" s="84">
        <v>-0.0039172209540108815</v>
      </c>
      <c r="E19" s="31">
        <v>0</v>
      </c>
      <c r="F19" s="84">
        <v>0</v>
      </c>
      <c r="G19" s="90">
        <v>0</v>
      </c>
    </row>
    <row r="20" spans="1:7" ht="14.25">
      <c r="A20" s="86">
        <v>17</v>
      </c>
      <c r="B20" s="89" t="s">
        <v>110</v>
      </c>
      <c r="C20" s="30">
        <v>-5.972859999999986</v>
      </c>
      <c r="D20" s="84">
        <v>-0.007428647616147925</v>
      </c>
      <c r="E20" s="31">
        <v>0</v>
      </c>
      <c r="F20" s="84">
        <v>0</v>
      </c>
      <c r="G20" s="90">
        <v>0</v>
      </c>
    </row>
    <row r="21" spans="1:7" ht="14.25">
      <c r="A21" s="86">
        <v>18</v>
      </c>
      <c r="B21" s="89" t="s">
        <v>106</v>
      </c>
      <c r="C21" s="30">
        <v>-6.130450000000186</v>
      </c>
      <c r="D21" s="84">
        <v>-0.001781724280242095</v>
      </c>
      <c r="E21" s="31">
        <v>0</v>
      </c>
      <c r="F21" s="84">
        <v>0</v>
      </c>
      <c r="G21" s="90">
        <v>0</v>
      </c>
    </row>
    <row r="22" spans="1:7" ht="14.25" customHeight="1">
      <c r="A22" s="86">
        <v>19</v>
      </c>
      <c r="B22" s="89" t="s">
        <v>25</v>
      </c>
      <c r="C22" s="30">
        <v>-8.13</v>
      </c>
      <c r="D22" s="84">
        <v>-0.013740143897332835</v>
      </c>
      <c r="E22" s="31">
        <v>0</v>
      </c>
      <c r="F22" s="84">
        <v>0</v>
      </c>
      <c r="G22" s="90">
        <v>0</v>
      </c>
    </row>
    <row r="23" spans="1:7" ht="14.25" customHeight="1">
      <c r="A23" s="86">
        <v>20</v>
      </c>
      <c r="B23" s="89" t="s">
        <v>62</v>
      </c>
      <c r="C23" s="30">
        <v>-9.660729999999981</v>
      </c>
      <c r="D23" s="84">
        <v>-0.0058490482943157115</v>
      </c>
      <c r="E23" s="31">
        <v>0</v>
      </c>
      <c r="F23" s="84">
        <v>0</v>
      </c>
      <c r="G23" s="90">
        <v>0</v>
      </c>
    </row>
    <row r="24" spans="1:7" ht="14.25" customHeight="1">
      <c r="A24" s="86">
        <v>21</v>
      </c>
      <c r="B24" s="89" t="s">
        <v>122</v>
      </c>
      <c r="C24" s="30">
        <v>-11.08602000000002</v>
      </c>
      <c r="D24" s="84">
        <v>-0.01469606774580719</v>
      </c>
      <c r="E24" s="31">
        <v>0</v>
      </c>
      <c r="F24" s="84">
        <v>0</v>
      </c>
      <c r="G24" s="90">
        <v>0</v>
      </c>
    </row>
    <row r="25" spans="1:7" ht="14.25" customHeight="1">
      <c r="A25" s="86">
        <v>22</v>
      </c>
      <c r="B25" s="89" t="s">
        <v>66</v>
      </c>
      <c r="C25" s="30">
        <v>-29.041800000000045</v>
      </c>
      <c r="D25" s="84">
        <v>-0.025588290227167153</v>
      </c>
      <c r="E25" s="31">
        <v>0</v>
      </c>
      <c r="F25" s="84">
        <v>0</v>
      </c>
      <c r="G25" s="90">
        <v>0</v>
      </c>
    </row>
    <row r="26" spans="1:7" ht="14.25" customHeight="1">
      <c r="A26" s="86">
        <v>23</v>
      </c>
      <c r="B26" s="89" t="s">
        <v>75</v>
      </c>
      <c r="C26" s="30">
        <v>-34.490890000000135</v>
      </c>
      <c r="D26" s="84">
        <v>-0.008632153408143417</v>
      </c>
      <c r="E26" s="31">
        <v>0</v>
      </c>
      <c r="F26" s="84">
        <v>0</v>
      </c>
      <c r="G26" s="90">
        <v>0</v>
      </c>
    </row>
    <row r="27" spans="1:7" ht="14.25">
      <c r="A27" s="86">
        <v>24</v>
      </c>
      <c r="B27" s="89" t="s">
        <v>112</v>
      </c>
      <c r="C27" s="30">
        <v>-38.63772999999998</v>
      </c>
      <c r="D27" s="84">
        <v>-0.009336168889252022</v>
      </c>
      <c r="E27" s="31">
        <v>0</v>
      </c>
      <c r="F27" s="84">
        <v>0</v>
      </c>
      <c r="G27" s="90">
        <v>0</v>
      </c>
    </row>
    <row r="28" spans="1:7" ht="14.25">
      <c r="A28" s="86">
        <v>25</v>
      </c>
      <c r="B28" s="89" t="s">
        <v>38</v>
      </c>
      <c r="C28" s="30">
        <v>-56.49408999999985</v>
      </c>
      <c r="D28" s="84">
        <v>-0.02452624788841639</v>
      </c>
      <c r="E28" s="31">
        <v>0</v>
      </c>
      <c r="F28" s="84">
        <v>0</v>
      </c>
      <c r="G28" s="90">
        <v>0</v>
      </c>
    </row>
    <row r="29" spans="1:7" ht="14.25">
      <c r="A29" s="86">
        <v>26</v>
      </c>
      <c r="B29" s="89" t="s">
        <v>105</v>
      </c>
      <c r="C29" s="30">
        <v>0.6465499999999884</v>
      </c>
      <c r="D29" s="84">
        <v>0.0013975624850175992</v>
      </c>
      <c r="E29" s="31">
        <v>-1</v>
      </c>
      <c r="F29" s="84">
        <v>-0.002770083102493075</v>
      </c>
      <c r="G29" s="90">
        <v>-1.2823028808864143</v>
      </c>
    </row>
    <row r="30" spans="1:7" ht="14.25">
      <c r="A30" s="86">
        <v>27</v>
      </c>
      <c r="B30" s="89" t="s">
        <v>84</v>
      </c>
      <c r="C30" s="30">
        <v>-21.366470000000206</v>
      </c>
      <c r="D30" s="84">
        <v>-0.007463092238713803</v>
      </c>
      <c r="E30" s="31">
        <v>-1800</v>
      </c>
      <c r="F30" s="84">
        <v>-0.0005071851225697379</v>
      </c>
      <c r="G30" s="90">
        <v>-1.442755988165724</v>
      </c>
    </row>
    <row r="31" spans="1:7" ht="14.25">
      <c r="A31" s="86">
        <v>28</v>
      </c>
      <c r="B31" s="89" t="s">
        <v>82</v>
      </c>
      <c r="C31" s="30">
        <v>9.572040000000037</v>
      </c>
      <c r="D31" s="84">
        <v>0.0028849537745354505</v>
      </c>
      <c r="E31" s="31">
        <v>-1</v>
      </c>
      <c r="F31" s="84">
        <v>-0.0005249343832020997</v>
      </c>
      <c r="G31" s="90">
        <v>-1.7425382939633007</v>
      </c>
    </row>
    <row r="32" spans="1:7" ht="14.25">
      <c r="A32" s="86">
        <v>29</v>
      </c>
      <c r="B32" s="89" t="s">
        <v>65</v>
      </c>
      <c r="C32" s="30">
        <v>-128.33948299999906</v>
      </c>
      <c r="D32" s="84">
        <v>-0.006039079400008342</v>
      </c>
      <c r="E32" s="31">
        <v>-79</v>
      </c>
      <c r="F32" s="84">
        <v>-0.0014542910791207982</v>
      </c>
      <c r="G32" s="90">
        <v>-30.94657477883653</v>
      </c>
    </row>
    <row r="33" spans="1:7" ht="15.75" thickBot="1">
      <c r="A33" s="61"/>
      <c r="B33" s="62" t="s">
        <v>30</v>
      </c>
      <c r="C33" s="52">
        <v>-250.4158157999992</v>
      </c>
      <c r="D33" s="65">
        <v>-0.0033358450174336214</v>
      </c>
      <c r="E33" s="53">
        <v>-1881</v>
      </c>
      <c r="F33" s="65">
        <v>-0.0004900549585824098</v>
      </c>
      <c r="G33" s="54">
        <v>-35.41417194185197</v>
      </c>
    </row>
    <row r="35" ht="14.25">
      <c r="D35" s="50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2.75390625" style="7" customWidth="1"/>
    <col min="2" max="2" width="61.875" style="7" bestFit="1" customWidth="1"/>
    <col min="3" max="3" width="16.00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14</v>
      </c>
      <c r="C1" s="35" t="s">
        <v>18</v>
      </c>
      <c r="D1" s="14"/>
      <c r="E1" s="14"/>
    </row>
    <row r="2" spans="1:5" ht="14.25">
      <c r="A2" s="14"/>
      <c r="B2" s="45" t="s">
        <v>66</v>
      </c>
      <c r="C2" s="69">
        <v>-0.025588290227167132</v>
      </c>
      <c r="D2" s="14"/>
      <c r="E2" s="14"/>
    </row>
    <row r="3" spans="1:5" ht="14.25">
      <c r="A3" s="14"/>
      <c r="B3" s="45" t="s">
        <v>38</v>
      </c>
      <c r="C3" s="69">
        <v>-0.024526247888416508</v>
      </c>
      <c r="D3" s="14"/>
      <c r="E3" s="14"/>
    </row>
    <row r="4" spans="1:5" ht="14.25">
      <c r="A4" s="14"/>
      <c r="B4" s="45" t="s">
        <v>122</v>
      </c>
      <c r="C4" s="69">
        <v>-0.014696067745807007</v>
      </c>
      <c r="D4" s="14"/>
      <c r="E4" s="14"/>
    </row>
    <row r="5" spans="1:5" ht="14.25">
      <c r="A5" s="14"/>
      <c r="B5" s="45" t="s">
        <v>25</v>
      </c>
      <c r="C5" s="69">
        <v>-0.013740143897332913</v>
      </c>
      <c r="D5" s="14"/>
      <c r="E5" s="14"/>
    </row>
    <row r="6" spans="1:5" ht="14.25">
      <c r="A6" s="14"/>
      <c r="B6" s="45" t="s">
        <v>112</v>
      </c>
      <c r="C6" s="69">
        <v>-0.009336168889251373</v>
      </c>
      <c r="D6" s="14"/>
      <c r="E6" s="14"/>
    </row>
    <row r="7" spans="1:5" ht="14.25">
      <c r="A7" s="14"/>
      <c r="B7" s="45" t="s">
        <v>75</v>
      </c>
      <c r="C7" s="69">
        <v>-0.008632153408145049</v>
      </c>
      <c r="D7" s="14"/>
      <c r="E7" s="14"/>
    </row>
    <row r="8" spans="1:5" ht="14.25">
      <c r="A8" s="14"/>
      <c r="B8" s="45" t="s">
        <v>110</v>
      </c>
      <c r="C8" s="69">
        <v>-0.007428647616147588</v>
      </c>
      <c r="D8" s="14"/>
      <c r="E8" s="14"/>
    </row>
    <row r="9" spans="1:5" ht="14.25">
      <c r="A9" s="14"/>
      <c r="B9" s="45" t="s">
        <v>84</v>
      </c>
      <c r="C9" s="69">
        <v>-0.006959436838970046</v>
      </c>
      <c r="D9" s="14"/>
      <c r="E9" s="14"/>
    </row>
    <row r="10" spans="1:5" ht="14.25">
      <c r="A10" s="14"/>
      <c r="B10" s="45" t="s">
        <v>116</v>
      </c>
      <c r="C10" s="69">
        <v>-0.006135087826398933</v>
      </c>
      <c r="D10" s="14"/>
      <c r="E10" s="14"/>
    </row>
    <row r="11" spans="1:5" ht="14.25">
      <c r="A11" s="14"/>
      <c r="B11" s="45" t="s">
        <v>62</v>
      </c>
      <c r="C11" s="69">
        <v>-0.005849048294315873</v>
      </c>
      <c r="D11" s="14"/>
      <c r="E11" s="14"/>
    </row>
    <row r="12" spans="1:5" ht="14.25">
      <c r="A12" s="14"/>
      <c r="B12" s="45" t="s">
        <v>65</v>
      </c>
      <c r="C12" s="69">
        <v>-0.004591465648422832</v>
      </c>
      <c r="D12" s="14"/>
      <c r="E12" s="14"/>
    </row>
    <row r="13" spans="1:5" ht="14.25">
      <c r="A13" s="14"/>
      <c r="B13" s="45" t="s">
        <v>68</v>
      </c>
      <c r="C13" s="69">
        <v>-0.003917220954010703</v>
      </c>
      <c r="D13" s="14"/>
      <c r="E13" s="14"/>
    </row>
    <row r="14" spans="1:5" ht="14.25">
      <c r="A14" s="14"/>
      <c r="B14" s="45" t="s">
        <v>85</v>
      </c>
      <c r="C14" s="69">
        <v>-0.0025651171321540156</v>
      </c>
      <c r="D14" s="14"/>
      <c r="E14" s="14"/>
    </row>
    <row r="15" spans="1:5" ht="14.25">
      <c r="A15" s="14"/>
      <c r="B15" s="45" t="s">
        <v>106</v>
      </c>
      <c r="C15" s="69">
        <v>-0.0017817242802423694</v>
      </c>
      <c r="D15" s="14"/>
      <c r="E15" s="14"/>
    </row>
    <row r="16" spans="1:5" ht="14.25">
      <c r="A16" s="14"/>
      <c r="B16" s="45" t="s">
        <v>117</v>
      </c>
      <c r="C16" s="69">
        <v>-0.001202407033288777</v>
      </c>
      <c r="D16" s="14"/>
      <c r="E16" s="14"/>
    </row>
    <row r="17" spans="1:5" ht="14.25">
      <c r="A17" s="14"/>
      <c r="B17" s="45" t="s">
        <v>109</v>
      </c>
      <c r="C17" s="69">
        <v>-0.00020480452073012856</v>
      </c>
      <c r="D17" s="14"/>
      <c r="E17" s="14"/>
    </row>
    <row r="18" spans="1:5" ht="14.25">
      <c r="A18" s="14"/>
      <c r="B18" s="45" t="s">
        <v>24</v>
      </c>
      <c r="C18" s="69">
        <v>0</v>
      </c>
      <c r="D18" s="14"/>
      <c r="E18" s="14"/>
    </row>
    <row r="19" spans="1:5" ht="14.25">
      <c r="A19" s="14"/>
      <c r="B19" s="45" t="s">
        <v>133</v>
      </c>
      <c r="C19" s="69">
        <v>0</v>
      </c>
      <c r="D19" s="14"/>
      <c r="E19" s="14"/>
    </row>
    <row r="20" spans="1:5" ht="14.25">
      <c r="A20" s="14"/>
      <c r="B20" s="45" t="s">
        <v>130</v>
      </c>
      <c r="C20" s="69">
        <v>0</v>
      </c>
      <c r="D20" s="14"/>
      <c r="E20" s="14"/>
    </row>
    <row r="21" spans="1:5" ht="14.25">
      <c r="A21" s="14"/>
      <c r="B21" s="45" t="s">
        <v>101</v>
      </c>
      <c r="C21" s="69">
        <v>0.0009971601111180561</v>
      </c>
      <c r="D21" s="14"/>
      <c r="E21" s="14"/>
    </row>
    <row r="22" spans="1:5" ht="14.25">
      <c r="A22" s="14"/>
      <c r="B22" s="45" t="s">
        <v>26</v>
      </c>
      <c r="C22" s="69">
        <v>0.00137793638269601</v>
      </c>
      <c r="D22" s="14"/>
      <c r="E22" s="14"/>
    </row>
    <row r="23" spans="1:5" ht="14.25">
      <c r="A23" s="14"/>
      <c r="B23" s="45" t="s">
        <v>82</v>
      </c>
      <c r="C23" s="69">
        <v>0.0034116790653837548</v>
      </c>
      <c r="D23" s="14"/>
      <c r="E23" s="14"/>
    </row>
    <row r="24" spans="1:5" ht="14.25">
      <c r="A24" s="14"/>
      <c r="B24" s="45" t="s">
        <v>105</v>
      </c>
      <c r="C24" s="69">
        <v>0.0041792223808096995</v>
      </c>
      <c r="D24" s="14"/>
      <c r="E24" s="14"/>
    </row>
    <row r="25" spans="1:5" ht="14.25">
      <c r="A25" s="14"/>
      <c r="B25" s="45" t="s">
        <v>67</v>
      </c>
      <c r="C25" s="69">
        <v>0.006105588897111325</v>
      </c>
      <c r="D25" s="14"/>
      <c r="E25" s="14"/>
    </row>
    <row r="26" spans="1:5" ht="14.25">
      <c r="A26" s="14"/>
      <c r="B26" s="45" t="s">
        <v>115</v>
      </c>
      <c r="C26" s="69">
        <v>0.007885317368331979</v>
      </c>
      <c r="D26" s="14"/>
      <c r="E26" s="14"/>
    </row>
    <row r="27" spans="1:5" ht="14.25">
      <c r="A27" s="14"/>
      <c r="B27" s="45" t="s">
        <v>70</v>
      </c>
      <c r="C27" s="69">
        <v>0.00828642805733093</v>
      </c>
      <c r="D27" s="14"/>
      <c r="E27" s="14"/>
    </row>
    <row r="28" spans="1:5" ht="14.25">
      <c r="A28" s="14"/>
      <c r="B28" s="45" t="s">
        <v>54</v>
      </c>
      <c r="C28" s="69">
        <v>0.01125027136846235</v>
      </c>
      <c r="D28" s="14"/>
      <c r="E28" s="14"/>
    </row>
    <row r="29" spans="1:5" ht="14.25">
      <c r="A29" s="14"/>
      <c r="B29" s="45" t="s">
        <v>51</v>
      </c>
      <c r="C29" s="126">
        <v>0.011443793418885795</v>
      </c>
      <c r="D29" s="14"/>
      <c r="E29" s="14"/>
    </row>
    <row r="30" spans="1:5" ht="14.25">
      <c r="A30" s="14"/>
      <c r="B30" s="45" t="s">
        <v>53</v>
      </c>
      <c r="C30" s="126">
        <v>0.01166859852430413</v>
      </c>
      <c r="D30" s="14"/>
      <c r="E30" s="14"/>
    </row>
    <row r="31" spans="2:3" ht="14.25">
      <c r="B31" s="45" t="s">
        <v>23</v>
      </c>
      <c r="C31" s="71">
        <v>-0.020616702891185668</v>
      </c>
    </row>
    <row r="32" spans="2:3" ht="14.25">
      <c r="B32" s="14" t="s">
        <v>33</v>
      </c>
      <c r="C32" s="83">
        <v>0.0047689239573398545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="80" zoomScaleNormal="80" zoomScalePageLayoutView="0" workbookViewId="0" topLeftCell="A1">
      <selection activeCell="A1" sqref="A1:J1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3" t="s">
        <v>89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30.75" thickBot="1">
      <c r="A2" s="3" t="s">
        <v>29</v>
      </c>
      <c r="B2" s="3" t="s">
        <v>14</v>
      </c>
      <c r="C2" s="38" t="s">
        <v>13</v>
      </c>
      <c r="D2" s="38" t="s">
        <v>10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98" t="s">
        <v>91</v>
      </c>
      <c r="C3" s="98" t="s">
        <v>9</v>
      </c>
      <c r="D3" s="98" t="s">
        <v>12</v>
      </c>
      <c r="E3" s="99">
        <v>11424053.25</v>
      </c>
      <c r="F3" s="99">
        <v>36669</v>
      </c>
      <c r="G3" s="99">
        <v>311.54526302871636</v>
      </c>
      <c r="H3" s="99">
        <v>100</v>
      </c>
      <c r="I3" s="98" t="s">
        <v>92</v>
      </c>
      <c r="J3" s="98" t="s">
        <v>93</v>
      </c>
    </row>
    <row r="4" spans="1:10" ht="15" customHeight="1">
      <c r="A4" s="41">
        <v>2</v>
      </c>
      <c r="B4" s="98" t="s">
        <v>111</v>
      </c>
      <c r="C4" s="98" t="s">
        <v>9</v>
      </c>
      <c r="D4" s="98" t="s">
        <v>12</v>
      </c>
      <c r="E4" s="99">
        <v>2469841.44</v>
      </c>
      <c r="F4" s="99">
        <v>45246</v>
      </c>
      <c r="G4" s="99">
        <v>54.58695663705079</v>
      </c>
      <c r="H4" s="99">
        <v>100</v>
      </c>
      <c r="I4" s="98" t="s">
        <v>107</v>
      </c>
      <c r="J4" s="98" t="s">
        <v>108</v>
      </c>
    </row>
    <row r="5" spans="1:10" ht="15" customHeight="1">
      <c r="A5" s="41">
        <v>3</v>
      </c>
      <c r="B5" s="98" t="s">
        <v>94</v>
      </c>
      <c r="C5" s="98" t="s">
        <v>9</v>
      </c>
      <c r="D5" s="98" t="s">
        <v>12</v>
      </c>
      <c r="E5" s="99">
        <v>2386823.96</v>
      </c>
      <c r="F5" s="99">
        <v>56546</v>
      </c>
      <c r="G5" s="99">
        <v>42.21030594560181</v>
      </c>
      <c r="H5" s="99">
        <v>100</v>
      </c>
      <c r="I5" s="98" t="s">
        <v>39</v>
      </c>
      <c r="J5" s="98" t="s">
        <v>40</v>
      </c>
    </row>
    <row r="6" spans="1:10" ht="15" customHeight="1">
      <c r="A6" s="41">
        <v>4</v>
      </c>
      <c r="B6" s="98" t="s">
        <v>120</v>
      </c>
      <c r="C6" s="98" t="s">
        <v>9</v>
      </c>
      <c r="D6" s="98" t="s">
        <v>12</v>
      </c>
      <c r="E6" s="99">
        <v>1757887.6903</v>
      </c>
      <c r="F6" s="99">
        <v>2941</v>
      </c>
      <c r="G6" s="99">
        <v>597.7176777626657</v>
      </c>
      <c r="H6" s="99">
        <v>1000</v>
      </c>
      <c r="I6" s="98" t="s">
        <v>27</v>
      </c>
      <c r="J6" s="98" t="s">
        <v>37</v>
      </c>
    </row>
    <row r="7" spans="1:10" ht="15" customHeight="1">
      <c r="A7" s="41">
        <v>5</v>
      </c>
      <c r="B7" s="98" t="s">
        <v>98</v>
      </c>
      <c r="C7" s="98" t="s">
        <v>9</v>
      </c>
      <c r="D7" s="98" t="s">
        <v>12</v>
      </c>
      <c r="E7" s="99">
        <v>1537876.83</v>
      </c>
      <c r="F7" s="99">
        <v>1056</v>
      </c>
      <c r="G7" s="99">
        <v>1456.3227556818183</v>
      </c>
      <c r="H7" s="99">
        <v>1000</v>
      </c>
      <c r="I7" s="98" t="s">
        <v>96</v>
      </c>
      <c r="J7" s="98" t="s">
        <v>99</v>
      </c>
    </row>
    <row r="8" spans="1:10" ht="15" customHeight="1">
      <c r="A8" s="41">
        <v>6</v>
      </c>
      <c r="B8" s="98" t="s">
        <v>125</v>
      </c>
      <c r="C8" s="98" t="s">
        <v>9</v>
      </c>
      <c r="D8" s="98" t="s">
        <v>12</v>
      </c>
      <c r="E8" s="99">
        <v>1176455.64</v>
      </c>
      <c r="F8" s="99">
        <v>843</v>
      </c>
      <c r="G8" s="99">
        <v>1395.5582918149464</v>
      </c>
      <c r="H8" s="99">
        <v>1000</v>
      </c>
      <c r="I8" s="98" t="s">
        <v>126</v>
      </c>
      <c r="J8" s="98" t="s">
        <v>124</v>
      </c>
    </row>
    <row r="9" spans="1:10" ht="15" customHeight="1">
      <c r="A9" s="41">
        <v>7</v>
      </c>
      <c r="B9" s="98" t="s">
        <v>71</v>
      </c>
      <c r="C9" s="98" t="s">
        <v>9</v>
      </c>
      <c r="D9" s="98" t="s">
        <v>12</v>
      </c>
      <c r="E9" s="99">
        <v>855136.64</v>
      </c>
      <c r="F9" s="99">
        <v>911</v>
      </c>
      <c r="G9" s="99">
        <v>938.6790779363337</v>
      </c>
      <c r="H9" s="99">
        <v>1000</v>
      </c>
      <c r="I9" s="98" t="s">
        <v>8</v>
      </c>
      <c r="J9" s="98" t="s">
        <v>35</v>
      </c>
    </row>
    <row r="10" spans="1:10" ht="15" customHeight="1">
      <c r="A10" s="41">
        <v>8</v>
      </c>
      <c r="B10" s="98" t="s">
        <v>43</v>
      </c>
      <c r="C10" s="98" t="s">
        <v>9</v>
      </c>
      <c r="D10" s="98" t="s">
        <v>12</v>
      </c>
      <c r="E10" s="99">
        <v>696813.86</v>
      </c>
      <c r="F10" s="99">
        <v>684</v>
      </c>
      <c r="G10" s="99">
        <v>1018.7337134502924</v>
      </c>
      <c r="H10" s="99">
        <v>1000</v>
      </c>
      <c r="I10" s="98" t="s">
        <v>44</v>
      </c>
      <c r="J10" s="98" t="s">
        <v>42</v>
      </c>
    </row>
    <row r="11" spans="1:10" ht="15.75" thickBot="1">
      <c r="A11" s="100" t="s">
        <v>30</v>
      </c>
      <c r="B11" s="101"/>
      <c r="C11" s="55" t="s">
        <v>31</v>
      </c>
      <c r="D11" s="55" t="s">
        <v>31</v>
      </c>
      <c r="E11" s="56">
        <f>SUM(E3:E10)</f>
        <v>22304889.3103</v>
      </c>
      <c r="F11" s="57">
        <f>SUM(F3:F10)</f>
        <v>144896</v>
      </c>
      <c r="G11" s="55" t="s">
        <v>31</v>
      </c>
      <c r="H11" s="55" t="s">
        <v>31</v>
      </c>
      <c r="I11" s="55" t="s">
        <v>31</v>
      </c>
      <c r="J11" s="58" t="s">
        <v>31</v>
      </c>
    </row>
  </sheetData>
  <sheetProtection/>
  <mergeCells count="2">
    <mergeCell ref="A1:J1"/>
    <mergeCell ref="A11:B11"/>
  </mergeCells>
  <hyperlinks>
    <hyperlink ref="J3" r:id="rId1" display="http://dragon-am.com/"/>
    <hyperlink ref="J4" r:id="rId2" display="http://www.kinto.com/"/>
  </hyperlinks>
  <printOptions/>
  <pageMargins left="0.75" right="0.75" top="1" bottom="1" header="0.5" footer="0.5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="80" zoomScaleNormal="80" zoomScalePageLayoutView="0" workbookViewId="0" topLeftCell="A1">
      <selection activeCell="B4" activeCellId="1" sqref="E4:E11 B4:B11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3" t="s">
        <v>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.75" customHeight="1" thickBot="1">
      <c r="A2" s="108" t="s">
        <v>29</v>
      </c>
      <c r="B2" s="112" t="s">
        <v>14</v>
      </c>
      <c r="C2" s="114" t="s">
        <v>15</v>
      </c>
      <c r="D2" s="116" t="s">
        <v>16</v>
      </c>
      <c r="E2" s="110" t="s">
        <v>17</v>
      </c>
      <c r="F2" s="111"/>
      <c r="G2" s="111"/>
      <c r="H2" s="111"/>
      <c r="I2" s="111"/>
      <c r="J2" s="111"/>
      <c r="K2" s="111"/>
      <c r="L2" s="111"/>
    </row>
    <row r="3" spans="1:12" ht="63.75" customHeight="1" thickBot="1">
      <c r="A3" s="109"/>
      <c r="B3" s="113"/>
      <c r="C3" s="115"/>
      <c r="D3" s="117"/>
      <c r="E3" s="4" t="s">
        <v>18</v>
      </c>
      <c r="F3" s="4" t="s">
        <v>74</v>
      </c>
      <c r="G3" s="4" t="s">
        <v>19</v>
      </c>
      <c r="H3" s="4" t="s">
        <v>20</v>
      </c>
      <c r="I3" s="4" t="s">
        <v>21</v>
      </c>
      <c r="J3" s="4" t="s">
        <v>102</v>
      </c>
      <c r="K3" s="4" t="s">
        <v>22</v>
      </c>
      <c r="L3" s="1" t="s">
        <v>78</v>
      </c>
    </row>
    <row r="4" spans="1:12" ht="14.25" collapsed="1">
      <c r="A4" s="59">
        <v>1</v>
      </c>
      <c r="B4" s="45" t="s">
        <v>43</v>
      </c>
      <c r="C4" s="46">
        <v>38441</v>
      </c>
      <c r="D4" s="46">
        <v>38625</v>
      </c>
      <c r="E4" s="69">
        <v>-0.008391561420652671</v>
      </c>
      <c r="F4" s="69">
        <v>-0.03905056443485999</v>
      </c>
      <c r="G4" s="69">
        <v>-0.02326139149907236</v>
      </c>
      <c r="H4" s="69">
        <v>-0.09135629586981842</v>
      </c>
      <c r="I4" s="69">
        <v>-0.02560751247258386</v>
      </c>
      <c r="J4" s="69">
        <v>0.017013206634612255</v>
      </c>
      <c r="K4" s="70">
        <v>0.01873371345029251</v>
      </c>
      <c r="L4" s="70">
        <v>0.0020847232036840246</v>
      </c>
    </row>
    <row r="5" spans="1:12" ht="14.25" collapsed="1">
      <c r="A5" s="60">
        <v>2</v>
      </c>
      <c r="B5" s="45" t="s">
        <v>91</v>
      </c>
      <c r="C5" s="46">
        <v>38862</v>
      </c>
      <c r="D5" s="46">
        <v>38958</v>
      </c>
      <c r="E5" s="69">
        <v>-0.015247441750549928</v>
      </c>
      <c r="F5" s="69">
        <v>-0.06946268602811334</v>
      </c>
      <c r="G5" s="69">
        <v>0.08371339064690209</v>
      </c>
      <c r="H5" s="69">
        <v>0.12713381452975203</v>
      </c>
      <c r="I5" s="69">
        <v>0.24398025877949991</v>
      </c>
      <c r="J5" s="69">
        <v>0.23086993422262636</v>
      </c>
      <c r="K5" s="70">
        <v>2.1154526302871637</v>
      </c>
      <c r="L5" s="70">
        <v>0.15263059735355822</v>
      </c>
    </row>
    <row r="6" spans="1:12" ht="14.25">
      <c r="A6" s="60">
        <v>3</v>
      </c>
      <c r="B6" s="45" t="s">
        <v>120</v>
      </c>
      <c r="C6" s="46">
        <v>39048</v>
      </c>
      <c r="D6" s="46">
        <v>39140</v>
      </c>
      <c r="E6" s="69">
        <v>-0.01106378103082939</v>
      </c>
      <c r="F6" s="69">
        <v>-0.012398888155432886</v>
      </c>
      <c r="G6" s="69">
        <v>-0.0023250830644265807</v>
      </c>
      <c r="H6" s="69">
        <v>0.008090546016220612</v>
      </c>
      <c r="I6" s="69" t="s">
        <v>128</v>
      </c>
      <c r="J6" s="69">
        <v>0.1276960756335992</v>
      </c>
      <c r="K6" s="70">
        <v>-0.40228232223733396</v>
      </c>
      <c r="L6" s="70">
        <v>-0.06630523874814176</v>
      </c>
    </row>
    <row r="7" spans="1:12" ht="14.25">
      <c r="A7" s="60">
        <v>4</v>
      </c>
      <c r="B7" s="45" t="s">
        <v>125</v>
      </c>
      <c r="C7" s="46">
        <v>39100</v>
      </c>
      <c r="D7" s="46">
        <v>39268</v>
      </c>
      <c r="E7" s="69">
        <v>-0.01014341303641142</v>
      </c>
      <c r="F7" s="69">
        <v>-0.003741761855258652</v>
      </c>
      <c r="G7" s="69">
        <v>0.04189385694622616</v>
      </c>
      <c r="H7" s="69">
        <v>0.0782204862993452</v>
      </c>
      <c r="I7" s="69">
        <v>0.2522695967245072</v>
      </c>
      <c r="J7" s="69">
        <v>0.18517235875185545</v>
      </c>
      <c r="K7" s="70">
        <v>0.3955582918149454</v>
      </c>
      <c r="L7" s="70">
        <v>0.04771348525893204</v>
      </c>
    </row>
    <row r="8" spans="1:12" ht="14.25">
      <c r="A8" s="60">
        <v>5</v>
      </c>
      <c r="B8" s="45" t="s">
        <v>111</v>
      </c>
      <c r="C8" s="46">
        <v>39269</v>
      </c>
      <c r="D8" s="46">
        <v>39420</v>
      </c>
      <c r="E8" s="69">
        <v>-0.00020045061701867706</v>
      </c>
      <c r="F8" s="69">
        <v>-0.0019523349871669593</v>
      </c>
      <c r="G8" s="69">
        <v>-0.005495876704277647</v>
      </c>
      <c r="H8" s="69">
        <v>-0.012885982626624326</v>
      </c>
      <c r="I8" s="69">
        <v>-0.024399175935896134</v>
      </c>
      <c r="J8" s="69">
        <v>-0.016372167215543465</v>
      </c>
      <c r="K8" s="70">
        <v>-0.4541304336294917</v>
      </c>
      <c r="L8" s="70">
        <v>-0.08597286392511283</v>
      </c>
    </row>
    <row r="9" spans="1:12" ht="14.25">
      <c r="A9" s="60">
        <v>6</v>
      </c>
      <c r="B9" s="45" t="s">
        <v>71</v>
      </c>
      <c r="C9" s="46">
        <v>39647</v>
      </c>
      <c r="D9" s="46">
        <v>39861</v>
      </c>
      <c r="E9" s="69">
        <v>-0.03892413026163888</v>
      </c>
      <c r="F9" s="69">
        <v>-0.031100686287854562</v>
      </c>
      <c r="G9" s="69">
        <v>0.16159758059950535</v>
      </c>
      <c r="H9" s="69">
        <v>0.15868231668605426</v>
      </c>
      <c r="I9" s="69">
        <v>0.2718643493860484</v>
      </c>
      <c r="J9" s="69">
        <v>0.34441413311265157</v>
      </c>
      <c r="K9" s="70">
        <v>-0.061320922063666794</v>
      </c>
      <c r="L9" s="70">
        <v>-0.011386239374597262</v>
      </c>
    </row>
    <row r="10" spans="1:12" ht="14.25">
      <c r="A10" s="60">
        <v>7</v>
      </c>
      <c r="B10" s="45" t="s">
        <v>94</v>
      </c>
      <c r="C10" s="46">
        <v>40253</v>
      </c>
      <c r="D10" s="46">
        <v>40445</v>
      </c>
      <c r="E10" s="69">
        <v>-0.019400015396596637</v>
      </c>
      <c r="F10" s="69">
        <v>-0.05100539927028125</v>
      </c>
      <c r="G10" s="69">
        <v>-0.010683242384457836</v>
      </c>
      <c r="H10" s="69">
        <v>-0.0018099721317822448</v>
      </c>
      <c r="I10" s="69">
        <v>0.14004298151670014</v>
      </c>
      <c r="J10" s="69">
        <v>0.15493599340369046</v>
      </c>
      <c r="K10" s="70">
        <v>-0.5778969405439819</v>
      </c>
      <c r="L10" s="70">
        <v>-0.19723173224358337</v>
      </c>
    </row>
    <row r="11" spans="1:12" ht="14.25">
      <c r="A11" s="60">
        <v>8</v>
      </c>
      <c r="B11" s="45" t="s">
        <v>98</v>
      </c>
      <c r="C11" s="46">
        <v>40716</v>
      </c>
      <c r="D11" s="46">
        <v>40995</v>
      </c>
      <c r="E11" s="69">
        <v>0.00023508057373033964</v>
      </c>
      <c r="F11" s="69">
        <v>-0.018111706814036954</v>
      </c>
      <c r="G11" s="69">
        <v>-0.015819442440704323</v>
      </c>
      <c r="H11" s="69">
        <v>-0.10439987266270956</v>
      </c>
      <c r="I11" s="69">
        <v>-0.044788059332425245</v>
      </c>
      <c r="J11" s="69">
        <v>-0.0743239537249184</v>
      </c>
      <c r="K11" s="70">
        <v>0.4563227556818181</v>
      </c>
      <c r="L11" s="70">
        <v>0.16811271990434218</v>
      </c>
    </row>
    <row r="12" spans="1:12" ht="15.75" thickBot="1">
      <c r="A12" s="72"/>
      <c r="B12" s="76" t="s">
        <v>100</v>
      </c>
      <c r="C12" s="75" t="s">
        <v>31</v>
      </c>
      <c r="D12" s="75" t="s">
        <v>31</v>
      </c>
      <c r="E12" s="73">
        <f>AVERAGE(E4:E11)</f>
        <v>-0.012891964117495908</v>
      </c>
      <c r="F12" s="73">
        <f>AVERAGE(F4:F11)</f>
        <v>-0.028353003479125574</v>
      </c>
      <c r="G12" s="73">
        <f>AVERAGE(G4:G11)</f>
        <v>0.028702474012461857</v>
      </c>
      <c r="H12" s="73">
        <f>AVERAGE(H4:H11)</f>
        <v>0.020209380030054694</v>
      </c>
      <c r="I12" s="73">
        <f>AVERAGE(I4:I11)</f>
        <v>0.1161946340951215</v>
      </c>
      <c r="J12" s="73">
        <f>AVERAGE(J4:J11)</f>
        <v>0.12117569760232168</v>
      </c>
      <c r="K12" s="75" t="s">
        <v>31</v>
      </c>
      <c r="L12" s="75">
        <f>AVERAGE(L4:L11)</f>
        <v>0.0012056814286351553</v>
      </c>
    </row>
    <row r="13" spans="1:12" s="9" customFormat="1" ht="14.25">
      <c r="A13" s="106" t="s">
        <v>76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1:12" s="9" customFormat="1" ht="15" thickBot="1">
      <c r="A14" s="107" t="s">
        <v>77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2:15" ht="14.25">
      <c r="L15"/>
      <c r="M15"/>
      <c r="N15"/>
      <c r="O15"/>
    </row>
  </sheetData>
  <sheetProtection/>
  <mergeCells count="8">
    <mergeCell ref="A1:L1"/>
    <mergeCell ref="E2:L2"/>
    <mergeCell ref="A13:L13"/>
    <mergeCell ref="A14:L14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A1" sqref="A1:G1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8" t="s">
        <v>60</v>
      </c>
      <c r="B1" s="118"/>
      <c r="C1" s="118"/>
      <c r="D1" s="118"/>
      <c r="E1" s="118"/>
      <c r="F1" s="118"/>
      <c r="G1" s="118"/>
    </row>
    <row r="2" spans="1:7" s="11" customFormat="1" ht="15.75" thickBot="1">
      <c r="A2" s="108" t="s">
        <v>29</v>
      </c>
      <c r="B2" s="122" t="s">
        <v>14</v>
      </c>
      <c r="C2" s="121" t="s">
        <v>45</v>
      </c>
      <c r="D2" s="120"/>
      <c r="E2" s="121" t="s">
        <v>46</v>
      </c>
      <c r="F2" s="120"/>
      <c r="G2" s="124" t="s">
        <v>79</v>
      </c>
    </row>
    <row r="3" spans="1:7" s="11" customFormat="1" ht="15.75" thickBot="1">
      <c r="A3" s="109"/>
      <c r="B3" s="123"/>
      <c r="C3" s="29" t="s">
        <v>50</v>
      </c>
      <c r="D3" s="29" t="s">
        <v>47</v>
      </c>
      <c r="E3" s="29" t="s">
        <v>48</v>
      </c>
      <c r="F3" s="29" t="s">
        <v>47</v>
      </c>
      <c r="G3" s="125"/>
    </row>
    <row r="4" spans="1:7" ht="14.25" customHeight="1">
      <c r="A4" s="87">
        <v>1</v>
      </c>
      <c r="B4" s="88" t="s">
        <v>71</v>
      </c>
      <c r="C4" s="30">
        <v>-34.63353000000003</v>
      </c>
      <c r="D4" s="66">
        <v>-0.03892413026163827</v>
      </c>
      <c r="E4" s="31">
        <v>0</v>
      </c>
      <c r="F4" s="84">
        <v>0</v>
      </c>
      <c r="G4" s="48">
        <v>0</v>
      </c>
    </row>
    <row r="5" spans="1:7" ht="14.25" customHeight="1">
      <c r="A5" s="87">
        <v>2</v>
      </c>
      <c r="B5" s="88" t="s">
        <v>43</v>
      </c>
      <c r="C5" s="30">
        <v>-5.896839999999967</v>
      </c>
      <c r="D5" s="66">
        <v>-0.008391561420652864</v>
      </c>
      <c r="E5" s="31">
        <v>0</v>
      </c>
      <c r="F5" s="84">
        <v>0</v>
      </c>
      <c r="G5" s="48">
        <v>0</v>
      </c>
    </row>
    <row r="6" spans="1:7" ht="14.25" customHeight="1">
      <c r="A6" s="87">
        <v>3</v>
      </c>
      <c r="B6" s="88" t="s">
        <v>94</v>
      </c>
      <c r="C6" s="30">
        <v>-47.220499999999994</v>
      </c>
      <c r="D6" s="66">
        <v>-0.01940001539659633</v>
      </c>
      <c r="E6" s="31">
        <v>0</v>
      </c>
      <c r="F6" s="84">
        <v>0</v>
      </c>
      <c r="G6" s="48">
        <v>0</v>
      </c>
    </row>
    <row r="7" spans="1:7" ht="14.25" customHeight="1">
      <c r="A7" s="87">
        <v>4</v>
      </c>
      <c r="B7" s="88" t="s">
        <v>98</v>
      </c>
      <c r="C7" s="30">
        <v>0.3614400000001769</v>
      </c>
      <c r="D7" s="66">
        <v>0.00023508057373017706</v>
      </c>
      <c r="E7" s="31">
        <v>0</v>
      </c>
      <c r="F7" s="84">
        <v>0</v>
      </c>
      <c r="G7" s="48">
        <v>0</v>
      </c>
    </row>
    <row r="8" spans="1:7" ht="14.25" customHeight="1">
      <c r="A8" s="87">
        <v>5</v>
      </c>
      <c r="B8" s="88" t="s">
        <v>91</v>
      </c>
      <c r="C8" s="30">
        <v>-174.98641000000015</v>
      </c>
      <c r="D8" s="66">
        <v>-0.015086284307092381</v>
      </c>
      <c r="E8" s="31">
        <v>6</v>
      </c>
      <c r="F8" s="84">
        <v>0.00016365272890925457</v>
      </c>
      <c r="G8" s="48">
        <v>1.898214493085972</v>
      </c>
    </row>
    <row r="9" spans="1:7" ht="14.25" customHeight="1">
      <c r="A9" s="87">
        <v>6</v>
      </c>
      <c r="B9" s="88" t="s">
        <v>120</v>
      </c>
      <c r="C9" s="30">
        <v>-19.666470000000203</v>
      </c>
      <c r="D9" s="66">
        <v>-0.011063781030830062</v>
      </c>
      <c r="E9" s="31">
        <v>0</v>
      </c>
      <c r="F9" s="84">
        <v>0</v>
      </c>
      <c r="G9" s="48">
        <v>0</v>
      </c>
    </row>
    <row r="10" spans="1:7" ht="14.25" customHeight="1">
      <c r="A10" s="87">
        <v>7</v>
      </c>
      <c r="B10" s="88" t="s">
        <v>125</v>
      </c>
      <c r="C10" s="30">
        <v>-12.055560000000055</v>
      </c>
      <c r="D10" s="66">
        <v>-0.01014341303641064</v>
      </c>
      <c r="E10" s="31">
        <v>0</v>
      </c>
      <c r="F10" s="84">
        <v>0</v>
      </c>
      <c r="G10" s="48">
        <v>0</v>
      </c>
    </row>
    <row r="11" spans="1:7" ht="14.25" customHeight="1">
      <c r="A11" s="87">
        <v>8</v>
      </c>
      <c r="B11" s="88" t="s">
        <v>111</v>
      </c>
      <c r="C11" s="30">
        <v>-33.79989999999991</v>
      </c>
      <c r="D11" s="66">
        <v>-0.013500296332381182</v>
      </c>
      <c r="E11" s="31">
        <v>-610</v>
      </c>
      <c r="F11" s="84">
        <v>-0.013302512212142358</v>
      </c>
      <c r="G11" s="48">
        <v>-33.29806460269061</v>
      </c>
    </row>
    <row r="12" spans="1:7" ht="15.75" thickBot="1">
      <c r="A12" s="63"/>
      <c r="B12" s="51" t="s">
        <v>30</v>
      </c>
      <c r="C12" s="52">
        <v>-327.89777000000015</v>
      </c>
      <c r="D12" s="65">
        <v>-0.014487732723178777</v>
      </c>
      <c r="E12" s="53">
        <v>-604</v>
      </c>
      <c r="F12" s="65">
        <v>-0.004151202749140893</v>
      </c>
      <c r="G12" s="54">
        <v>-31.399850109604635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="80" zoomScaleNormal="80" zoomScalePageLayoutView="0" workbookViewId="0" topLeftCell="B1">
      <selection activeCell="B1" sqref="B1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12.37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14</v>
      </c>
      <c r="C1" s="2" t="s">
        <v>18</v>
      </c>
      <c r="D1" s="21"/>
      <c r="E1" s="21"/>
    </row>
    <row r="2" spans="1:5" ht="14.25">
      <c r="A2" s="21"/>
      <c r="B2" s="45" t="s">
        <v>71</v>
      </c>
      <c r="C2" s="69">
        <v>-0.03892413026163888</v>
      </c>
      <c r="D2" s="21"/>
      <c r="E2" s="21"/>
    </row>
    <row r="3" spans="1:5" ht="14.25">
      <c r="A3" s="21"/>
      <c r="B3" s="45" t="s">
        <v>94</v>
      </c>
      <c r="C3" s="69">
        <v>-0.019400015396596637</v>
      </c>
      <c r="D3" s="21"/>
      <c r="E3" s="21"/>
    </row>
    <row r="4" spans="1:5" ht="14.25">
      <c r="A4" s="21"/>
      <c r="B4" s="45" t="s">
        <v>91</v>
      </c>
      <c r="C4" s="69">
        <v>-0.015247441750549928</v>
      </c>
      <c r="D4" s="21"/>
      <c r="E4" s="21"/>
    </row>
    <row r="5" spans="1:5" ht="14.25">
      <c r="A5" s="21"/>
      <c r="B5" s="45" t="s">
        <v>120</v>
      </c>
      <c r="C5" s="69">
        <v>-0.01106378103082939</v>
      </c>
      <c r="D5" s="21"/>
      <c r="E5" s="21"/>
    </row>
    <row r="6" spans="1:5" ht="14.25">
      <c r="A6" s="21"/>
      <c r="B6" s="45" t="s">
        <v>125</v>
      </c>
      <c r="C6" s="69">
        <v>-0.01014341303641142</v>
      </c>
      <c r="D6" s="21"/>
      <c r="E6" s="21"/>
    </row>
    <row r="7" spans="1:5" ht="14.25">
      <c r="A7" s="21"/>
      <c r="B7" s="45" t="s">
        <v>43</v>
      </c>
      <c r="C7" s="69">
        <v>-0.008391561420652671</v>
      </c>
      <c r="D7" s="21"/>
      <c r="E7" s="21"/>
    </row>
    <row r="8" spans="1:5" ht="14.25">
      <c r="A8" s="21"/>
      <c r="B8" s="45" t="s">
        <v>111</v>
      </c>
      <c r="C8" s="69">
        <v>-0.00020045061701867706</v>
      </c>
      <c r="D8" s="21"/>
      <c r="E8" s="21"/>
    </row>
    <row r="9" spans="1:5" ht="14.25">
      <c r="A9" s="21"/>
      <c r="B9" s="45" t="s">
        <v>98</v>
      </c>
      <c r="C9" s="69">
        <v>0.00023508057373033964</v>
      </c>
      <c r="D9" s="21"/>
      <c r="E9" s="21"/>
    </row>
    <row r="10" spans="1:4" ht="14.25">
      <c r="A10" s="21"/>
      <c r="B10" s="45" t="s">
        <v>23</v>
      </c>
      <c r="C10" s="71">
        <v>-0.020616702891185668</v>
      </c>
      <c r="D10" s="21"/>
    </row>
    <row r="11" spans="2:3" ht="14.25">
      <c r="B11" s="45" t="s">
        <v>33</v>
      </c>
      <c r="C11" s="83">
        <v>0.0047689239573398545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A1" sqref="A1:J1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47.875" style="1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103" t="s">
        <v>90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30.75" thickBot="1">
      <c r="A2" s="3" t="s">
        <v>29</v>
      </c>
      <c r="B2" s="39" t="s">
        <v>14</v>
      </c>
      <c r="C2" s="1" t="s">
        <v>13</v>
      </c>
      <c r="D2" s="1" t="s">
        <v>10</v>
      </c>
      <c r="E2" s="4" t="s">
        <v>1</v>
      </c>
      <c r="F2" s="4" t="s">
        <v>56</v>
      </c>
      <c r="G2" s="4" t="s">
        <v>57</v>
      </c>
      <c r="H2" s="1" t="s">
        <v>58</v>
      </c>
      <c r="I2" s="1" t="s">
        <v>5</v>
      </c>
      <c r="J2" s="1" t="s">
        <v>6</v>
      </c>
    </row>
    <row r="3" spans="1:10" ht="14.25" customHeight="1">
      <c r="A3" s="41">
        <v>1</v>
      </c>
      <c r="B3" s="80" t="s">
        <v>95</v>
      </c>
      <c r="C3" s="80" t="s">
        <v>9</v>
      </c>
      <c r="D3" s="80" t="s">
        <v>11</v>
      </c>
      <c r="E3" s="82">
        <v>5727927.87</v>
      </c>
      <c r="F3" s="81">
        <v>133759</v>
      </c>
      <c r="G3" s="82">
        <v>42.822747403913006</v>
      </c>
      <c r="H3" s="81">
        <v>100</v>
      </c>
      <c r="I3" s="80" t="s">
        <v>81</v>
      </c>
      <c r="J3" s="85" t="s">
        <v>34</v>
      </c>
    </row>
    <row r="4" spans="1:10" ht="14.25" customHeight="1">
      <c r="A4" s="41">
        <v>2</v>
      </c>
      <c r="B4" s="80" t="s">
        <v>127</v>
      </c>
      <c r="C4" s="80" t="s">
        <v>9</v>
      </c>
      <c r="D4" s="80" t="s">
        <v>12</v>
      </c>
      <c r="E4" s="82">
        <v>4086166.34</v>
      </c>
      <c r="F4" s="81">
        <v>4806</v>
      </c>
      <c r="G4" s="82">
        <v>850.2218768206409</v>
      </c>
      <c r="H4" s="81">
        <v>1000</v>
      </c>
      <c r="I4" s="80" t="s">
        <v>126</v>
      </c>
      <c r="J4" s="85" t="s">
        <v>124</v>
      </c>
    </row>
    <row r="5" spans="1:10" ht="14.25" customHeight="1">
      <c r="A5" s="41">
        <v>3</v>
      </c>
      <c r="B5" s="80" t="s">
        <v>69</v>
      </c>
      <c r="C5" s="80" t="s">
        <v>9</v>
      </c>
      <c r="D5" s="80" t="s">
        <v>11</v>
      </c>
      <c r="E5" s="82">
        <v>1562192.57</v>
      </c>
      <c r="F5" s="81">
        <v>1117</v>
      </c>
      <c r="G5" s="82">
        <v>1398.560940017905</v>
      </c>
      <c r="H5" s="81">
        <v>1000</v>
      </c>
      <c r="I5" s="80" t="s">
        <v>55</v>
      </c>
      <c r="J5" s="85" t="s">
        <v>35</v>
      </c>
    </row>
    <row r="6" spans="1:10" ht="14.25" customHeight="1">
      <c r="A6" s="41">
        <v>4</v>
      </c>
      <c r="B6" s="80" t="s">
        <v>121</v>
      </c>
      <c r="C6" s="80" t="s">
        <v>9</v>
      </c>
      <c r="D6" s="80" t="s">
        <v>11</v>
      </c>
      <c r="E6" s="82">
        <v>1260218.96</v>
      </c>
      <c r="F6" s="81">
        <v>648</v>
      </c>
      <c r="G6" s="82">
        <v>1944.7823456790122</v>
      </c>
      <c r="H6" s="81">
        <v>5000</v>
      </c>
      <c r="I6" s="80" t="s">
        <v>27</v>
      </c>
      <c r="J6" s="85" t="s">
        <v>37</v>
      </c>
    </row>
    <row r="7" spans="1:10" ht="14.25" customHeight="1">
      <c r="A7" s="41">
        <v>5</v>
      </c>
      <c r="B7" s="80" t="s">
        <v>97</v>
      </c>
      <c r="C7" s="80" t="s">
        <v>9</v>
      </c>
      <c r="D7" s="80" t="s">
        <v>12</v>
      </c>
      <c r="E7" s="82">
        <v>1126574.46</v>
      </c>
      <c r="F7" s="81">
        <v>1121</v>
      </c>
      <c r="G7" s="82">
        <v>1004.9727564674398</v>
      </c>
      <c r="H7" s="81">
        <v>1000</v>
      </c>
      <c r="I7" s="80" t="s">
        <v>96</v>
      </c>
      <c r="J7" s="85" t="s">
        <v>99</v>
      </c>
    </row>
    <row r="8" spans="1:10" ht="15.75" thickBot="1">
      <c r="A8" s="100" t="s">
        <v>30</v>
      </c>
      <c r="B8" s="101"/>
      <c r="C8" s="55" t="s">
        <v>31</v>
      </c>
      <c r="D8" s="55" t="s">
        <v>31</v>
      </c>
      <c r="E8" s="68">
        <f>SUM(E3:E7)</f>
        <v>13763080.200000003</v>
      </c>
      <c r="F8" s="67">
        <f>SUM(F3:F7)</f>
        <v>141451</v>
      </c>
      <c r="G8" s="55" t="s">
        <v>31</v>
      </c>
      <c r="H8" s="55" t="s">
        <v>31</v>
      </c>
      <c r="I8" s="55" t="s">
        <v>31</v>
      </c>
      <c r="J8" s="58" t="s">
        <v>31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2014-08-28T13:02:25Z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