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<sst xmlns="http://schemas.openxmlformats.org/spreadsheetml/2006/main" count="289" uniqueCount="89">
  <si>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</si>
  <si>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</si>
  <si>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</si>
  <si>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</si>
  <si>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</si>
  <si>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</si>
  <si>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</si>
  <si>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</si>
  <si>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</si>
  <si>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</si>
  <si>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</si>
  <si>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</si>
  <si>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</si>
  <si>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</si>
  <si>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</si>
  <si>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</si>
  <si>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</si>
  <si>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</si>
  <si>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</si>
  <si>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</si>
  <si>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</si>
  <si>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</si>
  <si>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</si>
  <si>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</si>
  <si>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</si>
  <si>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</si>
  <si>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</si>
  <si>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</si>
  <si>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</si>
  <si>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</si>
  <si>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</si>
  <si>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</si>
  <si>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</si>
  <si>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</si>
  <si>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</si>
  <si>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</si>
  <si>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</si>
  <si>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</si>
  <si>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</si>
  <si>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</si>
  <si>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</si>
  <si>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</si>
  <si>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</si>
  <si>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</si>
  <si>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</si>
  <si>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</si>
  <si>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</si>
  <si>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</si>
  <si>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</si>
  <si>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</si>
  <si>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</si>
  <si>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</si>
  <si>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</si>
  <si>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</si>
  <si>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</si>
  <si>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</si>
  <si>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</si>
  <si>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</si>
  <si>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</si>
  <si>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</si>
  <si>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</si>
  <si>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</si>
  <si>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</si>
  <si>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</si>
  <si>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</si>
  <si>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</si>
  <si>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</si>
  <si>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</si>
  <si>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</si>
  <si>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</si>
  <si>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</si>
  <si>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</si>
  <si>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ОТП Класичний</t>
  </si>
  <si>
    <t>ТОВ "КУА "ОТП Капітал"</t>
  </si>
  <si>
    <t>http://otpcapital.com.ua/</t>
  </si>
  <si>
    <t>ОТП Фонд Акцій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</si>
  <si>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</si>
  <si>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</si>
  <si>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</si>
  <si>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</si>
  <si>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</si>
  <si>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</si>
  <si>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</si>
  <si>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</si>
  <si>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КІНТО-Еквіті</t>
  </si>
  <si>
    <t>КІНТО-Класичний</t>
  </si>
  <si>
    <t>УНIВЕР.УА/Тарас Шевченко: Фонд Заощаджень</t>
  </si>
  <si>
    <t>КІНТО-Народний</t>
  </si>
  <si>
    <t>диверс.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</si>
</sst>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7" fillId="0" borderId="21" xfId="55" applyFont="1" applyFill="1" applyBorder="1" applyAlignment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4261512"/>
        <c:axId val="17027017"/>
      </c:barChart>
      <c:catAx>
        <c:axId val="2426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7017"/>
        <c:crosses val="autoZero"/>
        <c:auto val="0"/>
        <c:lblOffset val="0"/>
        <c:tickLblSkip val="1"/>
        <c:noMultiLvlLbl val="0"/>
      </c:catAx>
      <c:valAx>
        <c:axId val="1702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61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865826"/>
        <c:axId val="1921523"/>
      </c:barChart>
      <c:catAx>
        <c:axId val="59865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1523"/>
        <c:crosses val="autoZero"/>
        <c:auto val="0"/>
        <c:lblOffset val="0"/>
        <c:tickLblSkip val="1"/>
        <c:noMultiLvlLbl val="0"/>
      </c:catAx>
      <c:val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5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93708"/>
        <c:axId val="21425645"/>
      </c:barChart>
      <c:catAx>
        <c:axId val="17293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25645"/>
        <c:crosses val="autoZero"/>
        <c:auto val="0"/>
        <c:lblOffset val="0"/>
        <c:tickLblSkip val="1"/>
        <c:noMultiLvlLbl val="0"/>
      </c:catAx>
      <c:val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613078"/>
        <c:axId val="57755655"/>
      </c:barChart>
      <c:catAx>
        <c:axId val="58613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55655"/>
        <c:crosses val="autoZero"/>
        <c:auto val="0"/>
        <c:lblOffset val="0"/>
        <c:tickLblSkip val="1"/>
        <c:noMultiLvlLbl val="0"/>
      </c:catAx>
      <c:val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3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38848"/>
        <c:axId val="47696449"/>
      </c:barChart>
      <c:catAx>
        <c:axId val="50038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96449"/>
        <c:crosses val="autoZero"/>
        <c:auto val="0"/>
        <c:lblOffset val="0"/>
        <c:tickLblSkip val="1"/>
        <c:noMultiLvlLbl val="0"/>
      </c:catAx>
      <c:val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14858"/>
        <c:axId val="38207131"/>
      </c:barChart>
      <c:catAx>
        <c:axId val="26614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207131"/>
        <c:crosses val="autoZero"/>
        <c:auto val="0"/>
        <c:lblOffset val="0"/>
        <c:tickLblSkip val="1"/>
        <c:noMultiLvlLbl val="0"/>
      </c:catAx>
      <c:val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4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8319860"/>
        <c:axId val="7769877"/>
      </c:barChart>
      <c:catAx>
        <c:axId val="8319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769877"/>
        <c:crossesAt val="0"/>
        <c:auto val="0"/>
        <c:lblOffset val="0"/>
        <c:tickLblSkip val="1"/>
        <c:noMultiLvlLbl val="0"/>
      </c:catAx>
      <c:valAx>
        <c:axId val="7769877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19860"/>
        <c:crossesAt val="1"/>
        <c:crossBetween val="between"/>
        <c:dispUnits/>
        <c:majorUnit val="0.0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820030"/>
        <c:axId val="25380271"/>
      </c:barChart>
      <c:catAx>
        <c:axId val="282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80271"/>
        <c:crosses val="autoZero"/>
        <c:auto val="0"/>
        <c:lblOffset val="0"/>
        <c:tickLblSkip val="1"/>
        <c:noMultiLvlLbl val="0"/>
      </c:catAx>
      <c:valAx>
        <c:axId val="2538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0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7095848"/>
        <c:axId val="42536041"/>
      </c:barChart>
      <c:catAx>
        <c:axId val="27095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536041"/>
        <c:crosses val="autoZero"/>
        <c:auto val="0"/>
        <c:lblOffset val="0"/>
        <c:tickLblSkip val="52"/>
        <c:noMultiLvlLbl val="0"/>
      </c:catAx>
      <c:val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95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7280050"/>
        <c:axId val="22867267"/>
      </c:barChart>
      <c:catAx>
        <c:axId val="47280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867267"/>
        <c:crosses val="autoZero"/>
        <c:auto val="0"/>
        <c:lblOffset val="0"/>
        <c:tickLblSkip val="49"/>
        <c:noMultiLvlLbl val="0"/>
      </c:catAx>
      <c:valAx>
        <c:axId val="22867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80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8812"/>
        <c:axId val="40309309"/>
      </c:barChart>
      <c:catAx>
        <c:axId val="447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09309"/>
        <c:crosses val="autoZero"/>
        <c:auto val="0"/>
        <c:lblOffset val="0"/>
        <c:tickLblSkip val="4"/>
        <c:noMultiLvlLbl val="0"/>
      </c:catAx>
      <c:valAx>
        <c:axId val="4030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8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9025426"/>
        <c:axId val="37011107"/>
      </c:barChart>
      <c:catAx>
        <c:axId val="19025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11107"/>
        <c:crosses val="autoZero"/>
        <c:auto val="0"/>
        <c:lblOffset val="0"/>
        <c:tickLblSkip val="9"/>
        <c:noMultiLvlLbl val="0"/>
      </c:catAx>
      <c:valAx>
        <c:axId val="37011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239462"/>
        <c:axId val="43828567"/>
      </c:barChart>
      <c:catAx>
        <c:axId val="27239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828567"/>
        <c:crosses val="autoZero"/>
        <c:auto val="0"/>
        <c:lblOffset val="0"/>
        <c:tickLblSkip val="4"/>
        <c:noMultiLvlLbl val="0"/>
      </c:catAx>
      <c:valAx>
        <c:axId val="4382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239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8912784"/>
        <c:axId val="60453009"/>
      </c:barChart>
      <c:catAx>
        <c:axId val="58912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53009"/>
        <c:crosses val="autoZero"/>
        <c:auto val="0"/>
        <c:lblOffset val="0"/>
        <c:tickLblSkip val="52"/>
        <c:noMultiLvlLbl val="0"/>
      </c:catAx>
      <c:valAx>
        <c:axId val="6045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912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06170"/>
        <c:axId val="64855531"/>
      </c:barChart>
      <c:catAx>
        <c:axId val="72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855531"/>
        <c:crosses val="autoZero"/>
        <c:auto val="0"/>
        <c:lblOffset val="0"/>
        <c:tickLblSkip val="4"/>
        <c:noMultiLvlLbl val="0"/>
      </c:catAx>
      <c:valAx>
        <c:axId val="64855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06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828868"/>
        <c:axId val="18806629"/>
      </c:barChart>
      <c:catAx>
        <c:axId val="46828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06629"/>
        <c:crosses val="autoZero"/>
        <c:auto val="0"/>
        <c:lblOffset val="0"/>
        <c:tickLblSkip val="4"/>
        <c:noMultiLvlLbl val="0"/>
      </c:catAx>
      <c:valAx>
        <c:axId val="18806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28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41934"/>
        <c:axId val="46941951"/>
      </c:barChart>
      <c:catAx>
        <c:axId val="35041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41951"/>
        <c:crosses val="autoZero"/>
        <c:auto val="0"/>
        <c:lblOffset val="0"/>
        <c:tickLblSkip val="4"/>
        <c:noMultiLvlLbl val="0"/>
      </c:catAx>
      <c:valAx>
        <c:axId val="46941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41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24376"/>
        <c:axId val="44201657"/>
      </c:barChart>
      <c:catAx>
        <c:axId val="19824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201657"/>
        <c:crosses val="autoZero"/>
        <c:auto val="0"/>
        <c:lblOffset val="0"/>
        <c:tickLblSkip val="4"/>
        <c:noMultiLvlLbl val="0"/>
      </c:catAx>
      <c:val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24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270594"/>
        <c:axId val="23564435"/>
      </c:barChart>
      <c:catAx>
        <c:axId val="62270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564435"/>
        <c:crosses val="autoZero"/>
        <c:auto val="0"/>
        <c:lblOffset val="0"/>
        <c:tickLblSkip val="4"/>
        <c:noMultiLvlLbl val="0"/>
      </c:catAx>
      <c:valAx>
        <c:axId val="2356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53324"/>
        <c:axId val="29671053"/>
      </c:barChart>
      <c:catAx>
        <c:axId val="10753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671053"/>
        <c:crosses val="autoZero"/>
        <c:auto val="0"/>
        <c:lblOffset val="0"/>
        <c:tickLblSkip val="4"/>
        <c:noMultiLvlLbl val="0"/>
      </c:catAx>
      <c:val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533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12886"/>
        <c:axId val="54545063"/>
      </c:barChart>
      <c:catAx>
        <c:axId val="65712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545063"/>
        <c:crosses val="autoZero"/>
        <c:auto val="0"/>
        <c:lblOffset val="0"/>
        <c:tickLblSkip val="4"/>
        <c:noMultiLvlLbl val="0"/>
      </c:catAx>
      <c:val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12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143520"/>
        <c:axId val="56073953"/>
      </c:barChart>
      <c:catAx>
        <c:axId val="2114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073953"/>
        <c:crosses val="autoZero"/>
        <c:auto val="0"/>
        <c:lblOffset val="0"/>
        <c:tickLblSkip val="4"/>
        <c:noMultiLvlLbl val="0"/>
      </c:catAx>
      <c:val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43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4664508"/>
        <c:axId val="45109661"/>
      </c:barChart>
      <c:catAx>
        <c:axId val="64664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9661"/>
        <c:crosses val="autoZero"/>
        <c:auto val="0"/>
        <c:lblOffset val="0"/>
        <c:tickLblSkip val="1"/>
        <c:noMultiLvlLbl val="0"/>
      </c:catAx>
      <c:val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4903530"/>
        <c:axId val="45696315"/>
      </c:barChart>
      <c:catAx>
        <c:axId val="3490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96315"/>
        <c:crosses val="autoZero"/>
        <c:auto val="0"/>
        <c:lblOffset val="0"/>
        <c:tickLblSkip val="1"/>
        <c:noMultiLvlLbl val="0"/>
      </c:catAx>
      <c:valAx>
        <c:axId val="4569631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0353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8613652"/>
        <c:axId val="10414005"/>
      </c:barChart>
      <c:catAx>
        <c:axId val="861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14005"/>
        <c:crosses val="autoZero"/>
        <c:auto val="0"/>
        <c:lblOffset val="0"/>
        <c:tickLblSkip val="1"/>
        <c:noMultiLvlLbl val="0"/>
      </c:catAx>
      <c:val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13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6617182"/>
        <c:axId val="38228047"/>
      </c:barChart>
      <c:catAx>
        <c:axId val="2661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228047"/>
        <c:crosses val="autoZero"/>
        <c:auto val="0"/>
        <c:lblOffset val="0"/>
        <c:tickLblSkip val="5"/>
        <c:noMultiLvlLbl val="0"/>
      </c:catAx>
      <c:valAx>
        <c:axId val="38228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617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8508104"/>
        <c:axId val="9464073"/>
      </c:barChart>
      <c:catAx>
        <c:axId val="8508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464073"/>
        <c:crosses val="autoZero"/>
        <c:auto val="0"/>
        <c:lblOffset val="0"/>
        <c:tickLblSkip val="5"/>
        <c:noMultiLvlLbl val="0"/>
      </c:catAx>
      <c:valAx>
        <c:axId val="94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508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67794"/>
        <c:axId val="28392419"/>
      </c:barChart>
      <c:catAx>
        <c:axId val="18067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392419"/>
        <c:crosses val="autoZero"/>
        <c:auto val="0"/>
        <c:lblOffset val="0"/>
        <c:tickLblSkip val="1"/>
        <c:noMultiLvlLbl val="0"/>
      </c:catAx>
      <c:valAx>
        <c:axId val="283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067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05180"/>
        <c:axId val="18084573"/>
      </c:barChart>
      <c:catAx>
        <c:axId val="5420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084573"/>
        <c:crosses val="autoZero"/>
        <c:auto val="0"/>
        <c:lblOffset val="0"/>
        <c:tickLblSkip val="1"/>
        <c:noMultiLvlLbl val="0"/>
      </c:catAx>
      <c:val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43430"/>
        <c:axId val="55564279"/>
      </c:barChart>
      <c:catAx>
        <c:axId val="28543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564279"/>
        <c:crosses val="autoZero"/>
        <c:auto val="0"/>
        <c:lblOffset val="0"/>
        <c:tickLblSkip val="1"/>
        <c:noMultiLvlLbl val="0"/>
      </c:catAx>
      <c:val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543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316464"/>
        <c:axId val="4412721"/>
      </c:barChart>
      <c:catAx>
        <c:axId val="303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12721"/>
        <c:crosses val="autoZero"/>
        <c:auto val="0"/>
        <c:lblOffset val="0"/>
        <c:tickLblSkip val="1"/>
        <c:noMultiLvlLbl val="0"/>
      </c:catAx>
      <c:val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31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14490"/>
        <c:axId val="21886091"/>
      </c:barChart>
      <c:catAx>
        <c:axId val="39714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886091"/>
        <c:crosses val="autoZero"/>
        <c:auto val="0"/>
        <c:lblOffset val="0"/>
        <c:tickLblSkip val="1"/>
        <c:noMultiLvlLbl val="0"/>
      </c:catAx>
      <c:val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144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57092"/>
        <c:axId val="27942917"/>
      </c:barChart>
      <c:catAx>
        <c:axId val="62757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942917"/>
        <c:crosses val="autoZero"/>
        <c:auto val="0"/>
        <c:lblOffset val="0"/>
        <c:tickLblSkip val="1"/>
        <c:noMultiLvlLbl val="0"/>
      </c:catAx>
      <c:val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757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3766"/>
        <c:axId val="30003895"/>
      </c:barChart>
      <c:catAx>
        <c:axId val="3333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03895"/>
        <c:crosses val="autoZero"/>
        <c:auto val="0"/>
        <c:lblOffset val="0"/>
        <c:tickLblSkip val="1"/>
        <c:noMultiLvlLbl val="0"/>
      </c:catAx>
      <c:val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7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59662"/>
        <c:axId val="48783775"/>
      </c:barChart>
      <c:catAx>
        <c:axId val="50159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783775"/>
        <c:crosses val="autoZero"/>
        <c:auto val="0"/>
        <c:lblOffset val="0"/>
        <c:tickLblSkip val="1"/>
        <c:noMultiLvlLbl val="0"/>
      </c:catAx>
      <c:val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159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400792"/>
        <c:axId val="59171673"/>
      </c:barChart>
      <c:catAx>
        <c:axId val="3640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171673"/>
        <c:crosses val="autoZero"/>
        <c:auto val="0"/>
        <c:lblOffset val="0"/>
        <c:tickLblSkip val="1"/>
        <c:noMultiLvlLbl val="0"/>
      </c:catAx>
      <c:valAx>
        <c:axId val="591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400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83010"/>
        <c:axId val="28176179"/>
      </c:barChart>
      <c:catAx>
        <c:axId val="62783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176179"/>
        <c:crosses val="autoZero"/>
        <c:auto val="0"/>
        <c:lblOffset val="0"/>
        <c:tickLblSkip val="1"/>
        <c:noMultiLvlLbl val="0"/>
      </c:catAx>
      <c:valAx>
        <c:axId val="28176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783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59020"/>
        <c:axId val="569133"/>
      </c:barChart>
      <c:catAx>
        <c:axId val="5225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9133"/>
        <c:crosses val="autoZero"/>
        <c:auto val="0"/>
        <c:lblOffset val="0"/>
        <c:tickLblSkip val="1"/>
        <c:noMultiLvlLbl val="0"/>
      </c:catAx>
      <c:val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25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22198"/>
        <c:axId val="46099783"/>
      </c:barChart>
      <c:catAx>
        <c:axId val="512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099783"/>
        <c:crosses val="autoZero"/>
        <c:auto val="0"/>
        <c:lblOffset val="0"/>
        <c:tickLblSkip val="1"/>
        <c:noMultiLvlLbl val="0"/>
      </c:catAx>
      <c:valAx>
        <c:axId val="46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22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2244864"/>
        <c:axId val="43094913"/>
      </c:barChart>
      <c:catAx>
        <c:axId val="12244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094913"/>
        <c:crosses val="autoZero"/>
        <c:auto val="0"/>
        <c:lblOffset val="0"/>
        <c:tickLblSkip val="1"/>
        <c:noMultiLvlLbl val="0"/>
      </c:catAx>
      <c:valAx>
        <c:axId val="43094913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4486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9600"/>
        <c:axId val="14396401"/>
      </c:barChart>
      <c:catAx>
        <c:axId val="1599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96401"/>
        <c:crosses val="autoZero"/>
        <c:auto val="0"/>
        <c:lblOffset val="0"/>
        <c:tickLblSkip val="1"/>
        <c:noMultiLvlLbl val="0"/>
      </c:catAx>
      <c:valAx>
        <c:axId val="14396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2458746"/>
        <c:axId val="25257803"/>
      </c:barChart>
      <c:catAx>
        <c:axId val="62458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57803"/>
        <c:crosses val="autoZero"/>
        <c:auto val="0"/>
        <c:lblOffset val="0"/>
        <c:tickLblSkip val="1"/>
        <c:noMultiLvlLbl val="0"/>
      </c:catAx>
      <c:valAx>
        <c:axId val="2525780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93636"/>
        <c:axId val="32616133"/>
      </c:barChart>
      <c:catAx>
        <c:axId val="2599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16133"/>
        <c:crosses val="autoZero"/>
        <c:auto val="0"/>
        <c:lblOffset val="0"/>
        <c:tickLblSkip val="1"/>
        <c:noMultiLvlLbl val="0"/>
      </c:catAx>
      <c:valAx>
        <c:axId val="3261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3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09742"/>
        <c:axId val="24661087"/>
      </c:barChart>
      <c:catAx>
        <c:axId val="25109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61087"/>
        <c:crosses val="autoZero"/>
        <c:auto val="0"/>
        <c:lblOffset val="0"/>
        <c:tickLblSkip val="1"/>
        <c:noMultiLvlLbl val="0"/>
      </c:catAx>
      <c:valAx>
        <c:axId val="24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23192"/>
        <c:axId val="51391001"/>
      </c:barChart>
      <c:catAx>
        <c:axId val="20623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91001"/>
        <c:crosses val="autoZero"/>
        <c:auto val="0"/>
        <c:lblOffset val="0"/>
        <c:tickLblSkip val="1"/>
        <c:noMultiLvlLbl val="0"/>
      </c:catAx>
      <c:valAx>
        <c:axId val="51391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3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47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72</v>
      </c>
      <c r="C3" s="43">
        <v>75247220.81</v>
      </c>
      <c r="D3" s="95">
        <v>11934</v>
      </c>
      <c r="E3" s="43">
        <v>6305.28</v>
      </c>
      <c r="F3" s="40">
        <v>1000</v>
      </c>
      <c r="G3" s="42" t="s">
        <v>73</v>
      </c>
      <c r="H3" s="44" t="s">
        <v>74</v>
      </c>
    </row>
    <row r="4" spans="1:8" ht="14.25">
      <c r="A4" s="41">
        <v>2</v>
      </c>
      <c r="B4" s="42" t="s">
        <v>85</v>
      </c>
      <c r="C4" s="43">
        <v>23626887.52</v>
      </c>
      <c r="D4" s="95">
        <v>44455</v>
      </c>
      <c r="E4" s="43">
        <v>531.4787</v>
      </c>
      <c r="F4" s="40">
        <v>100</v>
      </c>
      <c r="G4" s="42" t="s">
        <v>54</v>
      </c>
      <c r="H4" s="44" t="s">
        <v>26</v>
      </c>
    </row>
    <row r="5" spans="1:8" ht="14.25" customHeight="1">
      <c r="A5" s="41">
        <v>3</v>
      </c>
      <c r="B5" s="42" t="s">
        <v>75</v>
      </c>
      <c r="C5" s="43">
        <v>10974811.09</v>
      </c>
      <c r="D5" s="95">
        <v>6900917</v>
      </c>
      <c r="E5" s="43">
        <v>1.59</v>
      </c>
      <c r="F5" s="40">
        <v>1</v>
      </c>
      <c r="G5" s="42" t="s">
        <v>73</v>
      </c>
      <c r="H5" s="44" t="s">
        <v>74</v>
      </c>
    </row>
    <row r="6" spans="1:8" ht="14.25">
      <c r="A6" s="41">
        <v>4</v>
      </c>
      <c r="B6" s="42" t="s">
        <v>79</v>
      </c>
      <c r="C6" s="43">
        <v>8851640.46</v>
      </c>
      <c r="D6" s="95">
        <v>8445</v>
      </c>
      <c r="E6" s="43">
        <v>1048.1516</v>
      </c>
      <c r="F6" s="40">
        <v>1000</v>
      </c>
      <c r="G6" s="42" t="s">
        <v>80</v>
      </c>
      <c r="H6" s="44" t="s">
        <v>81</v>
      </c>
    </row>
    <row r="7" spans="1:8" ht="14.25" customHeight="1">
      <c r="A7" s="41">
        <v>5</v>
      </c>
      <c r="B7" s="42" t="s">
        <v>82</v>
      </c>
      <c r="C7" s="43">
        <v>6496461.29</v>
      </c>
      <c r="D7" s="95">
        <v>1085</v>
      </c>
      <c r="E7" s="43">
        <v>5987.5219</v>
      </c>
      <c r="F7" s="40">
        <v>1000</v>
      </c>
      <c r="G7" s="42" t="s">
        <v>80</v>
      </c>
      <c r="H7" s="44" t="s">
        <v>81</v>
      </c>
    </row>
    <row r="8" spans="1:8" ht="14.25" customHeight="1">
      <c r="A8" s="41">
        <v>6</v>
      </c>
      <c r="B8" s="42" t="s">
        <v>58</v>
      </c>
      <c r="C8" s="43">
        <v>5844343</v>
      </c>
      <c r="D8" s="95">
        <v>1256</v>
      </c>
      <c r="E8" s="43">
        <v>4653.14</v>
      </c>
      <c r="F8" s="40">
        <v>1000</v>
      </c>
      <c r="G8" s="42" t="s">
        <v>71</v>
      </c>
      <c r="H8" s="44" t="s">
        <v>66</v>
      </c>
    </row>
    <row r="9" spans="1:8" ht="14.25">
      <c r="A9" s="41">
        <v>7</v>
      </c>
      <c r="B9" s="42" t="s">
        <v>59</v>
      </c>
      <c r="C9" s="43">
        <v>4524808.82</v>
      </c>
      <c r="D9" s="95">
        <v>675</v>
      </c>
      <c r="E9" s="43">
        <v>6703.42</v>
      </c>
      <c r="F9" s="40">
        <v>1000</v>
      </c>
      <c r="G9" s="42" t="s">
        <v>71</v>
      </c>
      <c r="H9" s="44" t="s">
        <v>66</v>
      </c>
    </row>
    <row r="10" spans="1:8" ht="14.25">
      <c r="A10" s="41">
        <v>8</v>
      </c>
      <c r="B10" s="42" t="s">
        <v>60</v>
      </c>
      <c r="C10" s="43">
        <v>4351436.9718</v>
      </c>
      <c r="D10" s="95">
        <v>14703</v>
      </c>
      <c r="E10" s="43">
        <v>295.9557</v>
      </c>
      <c r="F10" s="40">
        <v>100</v>
      </c>
      <c r="G10" s="42" t="s">
        <v>54</v>
      </c>
      <c r="H10" s="44" t="s">
        <v>26</v>
      </c>
    </row>
    <row r="11" spans="1:8" ht="14.25">
      <c r="A11" s="41">
        <v>9</v>
      </c>
      <c r="B11" s="42" t="s">
        <v>53</v>
      </c>
      <c r="C11" s="43">
        <v>2718137.48</v>
      </c>
      <c r="D11" s="95">
        <v>2566</v>
      </c>
      <c r="E11" s="43">
        <v>1059.2897</v>
      </c>
      <c r="F11" s="40">
        <v>1000</v>
      </c>
      <c r="G11" s="42" t="s">
        <v>55</v>
      </c>
      <c r="H11" s="44" t="s">
        <v>65</v>
      </c>
    </row>
    <row r="12" spans="1:8" ht="14.25">
      <c r="A12" s="41">
        <v>10</v>
      </c>
      <c r="B12" s="42" t="s">
        <v>67</v>
      </c>
      <c r="C12" s="43">
        <v>2313021.37</v>
      </c>
      <c r="D12" s="95">
        <v>1313</v>
      </c>
      <c r="E12" s="43">
        <v>1761.6309</v>
      </c>
      <c r="F12" s="40">
        <v>1000</v>
      </c>
      <c r="G12" s="42" t="s">
        <v>76</v>
      </c>
      <c r="H12" s="44" t="s">
        <v>68</v>
      </c>
    </row>
    <row r="13" spans="1:8" ht="14.25">
      <c r="A13" s="41">
        <v>11</v>
      </c>
      <c r="B13" s="42" t="s">
        <v>86</v>
      </c>
      <c r="C13" s="43">
        <v>1712294.25</v>
      </c>
      <c r="D13" s="95">
        <v>366</v>
      </c>
      <c r="E13" s="43">
        <v>4678.3996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83</v>
      </c>
      <c r="C14" s="43">
        <v>1682318.48</v>
      </c>
      <c r="D14" s="95">
        <v>529</v>
      </c>
      <c r="E14" s="43">
        <v>3180.1862</v>
      </c>
      <c r="F14" s="40">
        <v>1000</v>
      </c>
      <c r="G14" s="42" t="s">
        <v>80</v>
      </c>
      <c r="H14" s="44" t="s">
        <v>81</v>
      </c>
    </row>
    <row r="15" spans="1:8" ht="14.25">
      <c r="A15" s="41">
        <v>13</v>
      </c>
      <c r="B15" s="42" t="s">
        <v>84</v>
      </c>
      <c r="C15" s="43">
        <v>1461099.82</v>
      </c>
      <c r="D15" s="95">
        <v>3125</v>
      </c>
      <c r="E15" s="43">
        <v>467.5519</v>
      </c>
      <c r="F15" s="40">
        <v>1000</v>
      </c>
      <c r="G15" s="42" t="s">
        <v>54</v>
      </c>
      <c r="H15" s="44" t="s">
        <v>26</v>
      </c>
    </row>
    <row r="16" spans="1:8" ht="14.25">
      <c r="A16" s="41">
        <v>14</v>
      </c>
      <c r="B16" s="42" t="s">
        <v>21</v>
      </c>
      <c r="C16" s="43">
        <v>1019634.7501</v>
      </c>
      <c r="D16" s="95">
        <v>953</v>
      </c>
      <c r="E16" s="43">
        <v>1069.921</v>
      </c>
      <c r="F16" s="40">
        <v>1000</v>
      </c>
      <c r="G16" s="42" t="s">
        <v>77</v>
      </c>
      <c r="H16" s="44" t="s">
        <v>27</v>
      </c>
    </row>
    <row r="17" spans="1:8" ht="14.25">
      <c r="A17" s="41">
        <v>15</v>
      </c>
      <c r="B17" s="42" t="s">
        <v>62</v>
      </c>
      <c r="C17" s="43">
        <v>774696.5</v>
      </c>
      <c r="D17" s="95">
        <v>7881</v>
      </c>
      <c r="E17" s="43">
        <v>98.2993</v>
      </c>
      <c r="F17" s="40">
        <v>100</v>
      </c>
      <c r="G17" s="42" t="s">
        <v>78</v>
      </c>
      <c r="H17" s="44" t="s">
        <v>46</v>
      </c>
    </row>
    <row r="18" spans="1:8" ht="15.75" customHeight="1" thickBot="1">
      <c r="A18" s="98" t="s">
        <v>23</v>
      </c>
      <c r="B18" s="99"/>
      <c r="C18" s="58">
        <f>SUM(C3:C17)</f>
        <v>151598812.61189997</v>
      </c>
      <c r="D18" s="59">
        <f>SUM(D3:D17)</f>
        <v>7000203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6" t="s">
        <v>39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61">
        <v>1</v>
      </c>
      <c r="B4" s="47" t="s">
        <v>63</v>
      </c>
      <c r="C4" s="48">
        <v>40555</v>
      </c>
      <c r="D4" s="48">
        <v>40626</v>
      </c>
      <c r="E4" s="71">
        <v>-0.0006940941839520542</v>
      </c>
      <c r="F4" s="71">
        <v>0.00036131016624962875</v>
      </c>
      <c r="G4" s="71">
        <v>0.041348416464146</v>
      </c>
      <c r="H4" s="71">
        <v>-0.018934524161051458</v>
      </c>
      <c r="I4" s="71">
        <v>-0.4313711034284825</v>
      </c>
      <c r="J4" s="71">
        <v>0.19566047868718162</v>
      </c>
      <c r="K4" s="72">
        <v>-0.7840409999999998</v>
      </c>
      <c r="L4" s="72">
        <v>-0.11502704808513842</v>
      </c>
    </row>
    <row r="5" spans="1:12" s="10" customFormat="1" ht="14.25">
      <c r="A5" s="80">
        <v>2</v>
      </c>
      <c r="B5" s="47" t="s">
        <v>61</v>
      </c>
      <c r="C5" s="48">
        <v>41848</v>
      </c>
      <c r="D5" s="48">
        <v>42032</v>
      </c>
      <c r="E5" s="71">
        <v>-0.046881603089777624</v>
      </c>
      <c r="F5" s="71">
        <v>-0.06380865809509317</v>
      </c>
      <c r="G5" s="71">
        <v>-0.04950014403533687</v>
      </c>
      <c r="H5" s="71">
        <v>-0.09163442077196404</v>
      </c>
      <c r="I5" s="71">
        <v>0.07715885183662596</v>
      </c>
      <c r="J5" s="71">
        <v>-0.007022041407751756</v>
      </c>
      <c r="K5" s="72">
        <v>0.78175</v>
      </c>
      <c r="L5" s="72">
        <v>0.06872206552319926</v>
      </c>
    </row>
    <row r="6" spans="1:12" s="10" customFormat="1" ht="14.25" customHeight="1" thickBot="1">
      <c r="A6" s="75"/>
      <c r="B6" s="79" t="s">
        <v>50</v>
      </c>
      <c r="C6" s="78" t="s">
        <v>24</v>
      </c>
      <c r="D6" s="78" t="s">
        <v>24</v>
      </c>
      <c r="E6" s="76">
        <f aca="true" t="shared" si="0" ref="E6:J6">AVERAGE(E4:E5)</f>
        <v>-0.02378784863686484</v>
      </c>
      <c r="F6" s="76">
        <f>AVERAGE(F4:F5)</f>
        <v>-0.03172367396442177</v>
      </c>
      <c r="G6" s="76">
        <f t="shared" si="0"/>
        <v>-0.004075863785595435</v>
      </c>
      <c r="H6" s="76">
        <f>AVERAGE(H4:H5)</f>
        <v>-0.05528447246650775</v>
      </c>
      <c r="I6" s="76" t="s">
        <v>52</v>
      </c>
      <c r="J6" s="76">
        <f t="shared" si="0"/>
        <v>0.09431921863971493</v>
      </c>
      <c r="K6" s="78" t="s">
        <v>24</v>
      </c>
      <c r="L6" s="76">
        <f>AVERAGE(L4:L5)</f>
        <v>-0.023152491280969578</v>
      </c>
    </row>
    <row r="7" spans="1:12" s="9" customFormat="1" ht="14.25">
      <c r="A7" s="100" t="s">
        <v>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9" customFormat="1" ht="14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2" t="s">
        <v>28</v>
      </c>
      <c r="D2" s="113"/>
      <c r="E2" s="114" t="s">
        <v>45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62">
        <v>1</v>
      </c>
      <c r="B4" s="49" t="s">
        <v>63</v>
      </c>
      <c r="C4" s="30">
        <v>-2.528889999999665</v>
      </c>
      <c r="D4" s="68">
        <v>-0.0006919108673114076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61</v>
      </c>
      <c r="C5" s="30">
        <v>-152.05882159999993</v>
      </c>
      <c r="D5" s="68">
        <v>-0.04688100764104375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-154.5877115999996</v>
      </c>
      <c r="D6" s="67">
        <v>-0.022409076338211688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61</v>
      </c>
      <c r="C2" s="71">
        <v>-0.046881603089777624</v>
      </c>
      <c r="D2" s="21"/>
    </row>
    <row r="3" spans="1:4" ht="14.25">
      <c r="A3" s="21"/>
      <c r="B3" s="47" t="s">
        <v>63</v>
      </c>
      <c r="C3" s="71">
        <v>-0.0006940941839520542</v>
      </c>
      <c r="D3" s="21"/>
    </row>
    <row r="4" spans="2:3" ht="14.25">
      <c r="B4" s="47" t="s">
        <v>20</v>
      </c>
      <c r="C4" s="71">
        <v>-0.01113089522602062</v>
      </c>
    </row>
    <row r="5" spans="2:3" ht="14.25">
      <c r="B5" s="47" t="s">
        <v>25</v>
      </c>
      <c r="C5" s="71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61">
        <v>1</v>
      </c>
      <c r="B4" s="47" t="s">
        <v>85</v>
      </c>
      <c r="C4" s="48">
        <v>38118</v>
      </c>
      <c r="D4" s="48">
        <v>38182</v>
      </c>
      <c r="E4" s="71">
        <v>-0.000311862532200724</v>
      </c>
      <c r="F4" s="71">
        <v>0.0029256788135301193</v>
      </c>
      <c r="G4" s="71">
        <v>0.034731981021688396</v>
      </c>
      <c r="H4" s="71">
        <v>0.08043472825113707</v>
      </c>
      <c r="I4" s="71">
        <v>0.017313006930256947</v>
      </c>
      <c r="J4" s="71">
        <v>0.09333618318424519</v>
      </c>
      <c r="K4" s="71">
        <v>4.314786999999998</v>
      </c>
      <c r="L4" s="72">
        <v>0.09071274375164085</v>
      </c>
    </row>
    <row r="5" spans="1:12" s="9" customFormat="1" ht="14.25" collapsed="1">
      <c r="A5" s="62">
        <v>2</v>
      </c>
      <c r="B5" s="47" t="s">
        <v>59</v>
      </c>
      <c r="C5" s="48">
        <v>38828</v>
      </c>
      <c r="D5" s="48">
        <v>39028</v>
      </c>
      <c r="E5" s="71">
        <v>0.003061517650860379</v>
      </c>
      <c r="F5" s="71">
        <v>0.008955556358294592</v>
      </c>
      <c r="G5" s="71">
        <v>0.029375994299859265</v>
      </c>
      <c r="H5" s="71">
        <v>0.05654019345310801</v>
      </c>
      <c r="I5" s="71">
        <v>0.09781989217375364</v>
      </c>
      <c r="J5" s="71">
        <v>0.07642059185773986</v>
      </c>
      <c r="K5" s="71">
        <v>5.70342</v>
      </c>
      <c r="L5" s="72">
        <v>0.11900983867164694</v>
      </c>
    </row>
    <row r="6" spans="1:12" s="9" customFormat="1" ht="14.25" collapsed="1">
      <c r="A6" s="62">
        <v>3</v>
      </c>
      <c r="B6" s="47" t="s">
        <v>83</v>
      </c>
      <c r="C6" s="48">
        <v>38919</v>
      </c>
      <c r="D6" s="48">
        <v>39092</v>
      </c>
      <c r="E6" s="71">
        <v>0.0004893301858133192</v>
      </c>
      <c r="F6" s="71">
        <v>0.004303980088913306</v>
      </c>
      <c r="G6" s="71">
        <v>0.016651358647812753</v>
      </c>
      <c r="H6" s="71">
        <v>0.04127073955624039</v>
      </c>
      <c r="I6" s="71">
        <v>0.14618912447702992</v>
      </c>
      <c r="J6" s="71">
        <v>0.16828291716242405</v>
      </c>
      <c r="K6" s="71">
        <v>2.180186199999997</v>
      </c>
      <c r="L6" s="72">
        <v>0.07153350674309156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-0.002097481926820577</v>
      </c>
      <c r="F7" s="71">
        <v>-0.013966536155293197</v>
      </c>
      <c r="G7" s="71">
        <v>-0.01846746685582934</v>
      </c>
      <c r="H7" s="71">
        <v>-0.01267539550148733</v>
      </c>
      <c r="I7" s="71">
        <v>-0.020084703668516224</v>
      </c>
      <c r="J7" s="71">
        <v>-0.010378009247852815</v>
      </c>
      <c r="K7" s="71">
        <v>0.04815159999999841</v>
      </c>
      <c r="L7" s="72">
        <v>0.0028124069478909774</v>
      </c>
    </row>
    <row r="8" spans="1:12" s="9" customFormat="1" ht="14.25">
      <c r="A8" s="62">
        <v>5</v>
      </c>
      <c r="B8" s="47" t="s">
        <v>72</v>
      </c>
      <c r="C8" s="48">
        <v>39413</v>
      </c>
      <c r="D8" s="48">
        <v>39589</v>
      </c>
      <c r="E8" s="71">
        <v>0.00353809057703125</v>
      </c>
      <c r="F8" s="71">
        <v>0.014238928316359312</v>
      </c>
      <c r="G8" s="71">
        <v>0.04627985623210229</v>
      </c>
      <c r="H8" s="71">
        <v>0.09701305570247754</v>
      </c>
      <c r="I8" s="71">
        <v>0.1876989613511133</v>
      </c>
      <c r="J8" s="71">
        <v>0.1461186384606188</v>
      </c>
      <c r="K8" s="71">
        <v>5.305280000000017</v>
      </c>
      <c r="L8" s="72">
        <v>0.12715682507958492</v>
      </c>
    </row>
    <row r="9" spans="1:12" s="9" customFormat="1" ht="14.25">
      <c r="A9" s="62">
        <v>6</v>
      </c>
      <c r="B9" s="47" t="s">
        <v>21</v>
      </c>
      <c r="C9" s="48">
        <v>39429</v>
      </c>
      <c r="D9" s="48">
        <v>39618</v>
      </c>
      <c r="E9" s="71">
        <v>-0.001295890925244736</v>
      </c>
      <c r="F9" s="71">
        <v>0.002159297582454034</v>
      </c>
      <c r="G9" s="71">
        <v>0.010496051360413094</v>
      </c>
      <c r="H9" s="71">
        <v>0.018337132550647173</v>
      </c>
      <c r="I9" s="71">
        <v>-0.01565219375345739</v>
      </c>
      <c r="J9" s="71">
        <v>-0.015518687433088152</v>
      </c>
      <c r="K9" s="71">
        <v>0.06992100000000034</v>
      </c>
      <c r="L9" s="72">
        <v>0.004425887366089176</v>
      </c>
    </row>
    <row r="10" spans="1:12" s="9" customFormat="1" ht="14.25">
      <c r="A10" s="62">
        <v>7</v>
      </c>
      <c r="B10" s="47" t="s">
        <v>62</v>
      </c>
      <c r="C10" s="48">
        <v>39560</v>
      </c>
      <c r="D10" s="48">
        <v>39770</v>
      </c>
      <c r="E10" s="71">
        <v>-0.00010477104982586916</v>
      </c>
      <c r="F10" s="71">
        <v>-0.001373502176575947</v>
      </c>
      <c r="G10" s="71">
        <v>-0.027082533285299415</v>
      </c>
      <c r="H10" s="71">
        <v>-0.041688317385730866</v>
      </c>
      <c r="I10" s="71">
        <v>-0.04854119904021126</v>
      </c>
      <c r="J10" s="71">
        <v>0.08203529757099592</v>
      </c>
      <c r="K10" s="71">
        <v>-0.017007000000000994</v>
      </c>
      <c r="L10" s="72">
        <v>-0.001151516688512988</v>
      </c>
    </row>
    <row r="11" spans="1:12" s="9" customFormat="1" ht="14.25">
      <c r="A11" s="62">
        <v>8</v>
      </c>
      <c r="B11" s="47" t="s">
        <v>84</v>
      </c>
      <c r="C11" s="48">
        <v>39884</v>
      </c>
      <c r="D11" s="48">
        <v>40001</v>
      </c>
      <c r="E11" s="71">
        <v>-0.0031135650629138256</v>
      </c>
      <c r="F11" s="71">
        <v>-0.06058956681008376</v>
      </c>
      <c r="G11" s="71" t="s">
        <v>52</v>
      </c>
      <c r="H11" s="71" t="s">
        <v>52</v>
      </c>
      <c r="I11" s="71">
        <v>-0.26083016553195115</v>
      </c>
      <c r="J11" s="71">
        <v>-0.06065656735108382</v>
      </c>
      <c r="K11" s="71">
        <v>-0.5324481000000008</v>
      </c>
      <c r="L11" s="72">
        <v>-0.0519353440540018</v>
      </c>
    </row>
    <row r="12" spans="1:12" s="9" customFormat="1" ht="14.25">
      <c r="A12" s="62">
        <v>9</v>
      </c>
      <c r="B12" s="47" t="s">
        <v>75</v>
      </c>
      <c r="C12" s="48">
        <v>40253</v>
      </c>
      <c r="D12" s="48">
        <v>40366</v>
      </c>
      <c r="E12" s="71">
        <v>0</v>
      </c>
      <c r="F12" s="71">
        <v>0.09655172413793123</v>
      </c>
      <c r="G12" s="71">
        <v>0.1276595744680853</v>
      </c>
      <c r="H12" s="71">
        <v>0.1691176470588236</v>
      </c>
      <c r="I12" s="71">
        <v>-0.0479041916167664</v>
      </c>
      <c r="J12" s="71">
        <v>0.19548872180451138</v>
      </c>
      <c r="K12" s="71">
        <v>0.59</v>
      </c>
      <c r="L12" s="72">
        <v>0.03560534891768152</v>
      </c>
    </row>
    <row r="13" spans="1:12" s="9" customFormat="1" ht="14.25">
      <c r="A13" s="62">
        <v>10</v>
      </c>
      <c r="B13" s="47" t="s">
        <v>53</v>
      </c>
      <c r="C13" s="48">
        <v>40114</v>
      </c>
      <c r="D13" s="48">
        <v>40401</v>
      </c>
      <c r="E13" s="71">
        <v>-0.005234379313932225</v>
      </c>
      <c r="F13" s="71">
        <v>-0.005234379313932225</v>
      </c>
      <c r="G13" s="71">
        <v>-0.03489578540640337</v>
      </c>
      <c r="H13" s="71">
        <v>-0.05813614061818284</v>
      </c>
      <c r="I13" s="71">
        <v>-0.17172834990387942</v>
      </c>
      <c r="J13" s="71">
        <v>0.10226720869368755</v>
      </c>
      <c r="K13" s="71">
        <v>0.059289700000000556</v>
      </c>
      <c r="L13" s="72">
        <v>0.004386750739421297</v>
      </c>
    </row>
    <row r="14" spans="1:12" s="9" customFormat="1" ht="14.25" collapsed="1">
      <c r="A14" s="62">
        <v>11</v>
      </c>
      <c r="B14" s="47" t="s">
        <v>58</v>
      </c>
      <c r="C14" s="48">
        <v>40226</v>
      </c>
      <c r="D14" s="48">
        <v>40430</v>
      </c>
      <c r="E14" s="71">
        <v>0.0010541624356759094</v>
      </c>
      <c r="F14" s="71">
        <v>0.006863691246414616</v>
      </c>
      <c r="G14" s="71">
        <v>0.022250244954812315</v>
      </c>
      <c r="H14" s="71">
        <v>0.04435865783862769</v>
      </c>
      <c r="I14" s="71">
        <v>0.0777793734104808</v>
      </c>
      <c r="J14" s="71">
        <v>0.06102838900923624</v>
      </c>
      <c r="K14" s="71">
        <v>3.653140000000006</v>
      </c>
      <c r="L14" s="72">
        <v>0.12474239480523286</v>
      </c>
    </row>
    <row r="15" spans="1:12" s="9" customFormat="1" ht="14.25" collapsed="1">
      <c r="A15" s="62">
        <v>12</v>
      </c>
      <c r="B15" s="47" t="s">
        <v>86</v>
      </c>
      <c r="C15" s="48">
        <v>40427</v>
      </c>
      <c r="D15" s="48">
        <v>40543</v>
      </c>
      <c r="E15" s="71">
        <v>0.00012614878823380415</v>
      </c>
      <c r="F15" s="71">
        <v>0.015215517834389347</v>
      </c>
      <c r="G15" s="71">
        <v>0.051052833359789274</v>
      </c>
      <c r="H15" s="71">
        <v>0.08884697928258012</v>
      </c>
      <c r="I15" s="71">
        <v>0.28291729010902156</v>
      </c>
      <c r="J15" s="71">
        <v>0.27858749739515054</v>
      </c>
      <c r="K15" s="71">
        <v>3.678399600000003</v>
      </c>
      <c r="L15" s="72">
        <v>0.12843072405025913</v>
      </c>
    </row>
    <row r="16" spans="1:12" s="9" customFormat="1" ht="14.25">
      <c r="A16" s="62">
        <v>13</v>
      </c>
      <c r="B16" s="47" t="s">
        <v>67</v>
      </c>
      <c r="C16" s="48">
        <v>40444</v>
      </c>
      <c r="D16" s="48">
        <v>40638</v>
      </c>
      <c r="E16" s="71">
        <v>0.0007814206961103132</v>
      </c>
      <c r="F16" s="71">
        <v>0.006575883296842111</v>
      </c>
      <c r="G16" s="71">
        <v>0.022683186596119453</v>
      </c>
      <c r="H16" s="71">
        <v>0.07092927869047472</v>
      </c>
      <c r="I16" s="71">
        <v>0.06109060564587243</v>
      </c>
      <c r="J16" s="71">
        <v>0.0571831472263149</v>
      </c>
      <c r="K16" s="71">
        <v>0.7616309000000008</v>
      </c>
      <c r="L16" s="72">
        <v>0.04630454866909117</v>
      </c>
    </row>
    <row r="17" spans="1:12" s="9" customFormat="1" ht="14.25">
      <c r="A17" s="62">
        <v>14</v>
      </c>
      <c r="B17" s="47" t="s">
        <v>82</v>
      </c>
      <c r="C17" s="48">
        <v>40427</v>
      </c>
      <c r="D17" s="48">
        <v>40708</v>
      </c>
      <c r="E17" s="71">
        <v>0.004441502455128976</v>
      </c>
      <c r="F17" s="71">
        <v>0.015519885595975724</v>
      </c>
      <c r="G17" s="71">
        <v>0.04884989803289286</v>
      </c>
      <c r="H17" s="71">
        <v>0.0993830569450056</v>
      </c>
      <c r="I17" s="71">
        <v>0.5215557732074685</v>
      </c>
      <c r="J17" s="71">
        <v>0.4822311399742909</v>
      </c>
      <c r="K17" s="71">
        <v>4.987521900000001</v>
      </c>
      <c r="L17" s="72">
        <v>0.15637705436381077</v>
      </c>
    </row>
    <row r="18" spans="1:12" s="9" customFormat="1" ht="14.25">
      <c r="A18" s="62">
        <v>15</v>
      </c>
      <c r="B18" s="47" t="s">
        <v>60</v>
      </c>
      <c r="C18" s="48">
        <v>41026</v>
      </c>
      <c r="D18" s="48">
        <v>41242</v>
      </c>
      <c r="E18" s="71">
        <v>-0.013312934303142177</v>
      </c>
      <c r="F18" s="71">
        <v>-0.014504601220865276</v>
      </c>
      <c r="G18" s="71">
        <v>0.037762683551069154</v>
      </c>
      <c r="H18" s="71">
        <v>0.05040498108455771</v>
      </c>
      <c r="I18" s="71">
        <v>0.058197791039013236</v>
      </c>
      <c r="J18" s="71">
        <v>0.08261556639146206</v>
      </c>
      <c r="K18" s="71">
        <v>1.959557000000002</v>
      </c>
      <c r="L18" s="72">
        <v>0.10512613533889659</v>
      </c>
    </row>
    <row r="19" spans="1:12" ht="15.75" thickBot="1">
      <c r="A19" s="75"/>
      <c r="B19" s="79" t="s">
        <v>50</v>
      </c>
      <c r="C19" s="77" t="s">
        <v>24</v>
      </c>
      <c r="D19" s="77" t="s">
        <v>24</v>
      </c>
      <c r="E19" s="76">
        <f aca="true" t="shared" si="0" ref="E19:J19">AVERAGE(E4:E18)</f>
        <v>-0.0007985808216817454</v>
      </c>
      <c r="F19" s="76">
        <f t="shared" si="0"/>
        <v>0.0051761038396235986</v>
      </c>
      <c r="G19" s="76">
        <f t="shared" si="0"/>
        <v>0.026239134069793717</v>
      </c>
      <c r="H19" s="76">
        <f t="shared" si="0"/>
        <v>0.050295471207734185</v>
      </c>
      <c r="I19" s="76">
        <f t="shared" si="0"/>
        <v>0.05905473432194856</v>
      </c>
      <c r="J19" s="76">
        <f t="shared" si="0"/>
        <v>0.11593613564657684</v>
      </c>
      <c r="K19" s="77" t="s">
        <v>24</v>
      </c>
      <c r="L19" s="76">
        <f>AVERAGE(L4:L18)</f>
        <v>0.06423582031345486</v>
      </c>
    </row>
    <row r="20" spans="1:12" s="9" customFormat="1" ht="14.25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36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22</v>
      </c>
      <c r="B2" s="115" t="s">
        <v>11</v>
      </c>
      <c r="C2" s="112" t="s">
        <v>28</v>
      </c>
      <c r="D2" s="113"/>
      <c r="E2" s="114" t="s">
        <v>29</v>
      </c>
      <c r="F2" s="113"/>
      <c r="G2" s="117" t="s">
        <v>44</v>
      </c>
    </row>
    <row r="3" spans="1:7" ht="15.75" thickBot="1">
      <c r="A3" s="102"/>
      <c r="B3" s="116"/>
      <c r="C3" s="51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87">
        <v>1</v>
      </c>
      <c r="B4" s="81" t="s">
        <v>67</v>
      </c>
      <c r="C4" s="30">
        <v>501.71861000000007</v>
      </c>
      <c r="D4" s="68">
        <v>0.2769932344165368</v>
      </c>
      <c r="E4" s="31">
        <v>284</v>
      </c>
      <c r="F4" s="68">
        <v>0.2759961127308066</v>
      </c>
      <c r="G4" s="50">
        <v>500.2754445869776</v>
      </c>
    </row>
    <row r="5" spans="1:7" ht="14.25">
      <c r="A5" s="88">
        <v>2</v>
      </c>
      <c r="B5" s="81" t="s">
        <v>72</v>
      </c>
      <c r="C5" s="30">
        <v>265.2764800000042</v>
      </c>
      <c r="D5" s="68">
        <v>0.0035378714485250823</v>
      </c>
      <c r="E5" s="31">
        <v>0</v>
      </c>
      <c r="F5" s="68">
        <v>0</v>
      </c>
      <c r="G5" s="50">
        <v>0</v>
      </c>
    </row>
    <row r="6" spans="1:7" ht="14.25">
      <c r="A6" s="88">
        <v>3</v>
      </c>
      <c r="B6" s="81" t="s">
        <v>82</v>
      </c>
      <c r="C6" s="30">
        <v>28.726459999999964</v>
      </c>
      <c r="D6" s="68">
        <v>0.004441502435559802</v>
      </c>
      <c r="E6" s="31">
        <v>0</v>
      </c>
      <c r="F6" s="68">
        <v>0</v>
      </c>
      <c r="G6" s="50">
        <v>0</v>
      </c>
    </row>
    <row r="7" spans="1:7" ht="14.25">
      <c r="A7" s="88">
        <v>4</v>
      </c>
      <c r="B7" s="81" t="s">
        <v>75</v>
      </c>
      <c r="C7" s="30">
        <v>15.611759999999776</v>
      </c>
      <c r="D7" s="68">
        <v>0.0014245347246549056</v>
      </c>
      <c r="E7" s="31">
        <v>0</v>
      </c>
      <c r="F7" s="68">
        <v>0</v>
      </c>
      <c r="G7" s="50">
        <v>0</v>
      </c>
    </row>
    <row r="8" spans="1:7" ht="14.25">
      <c r="A8" s="88">
        <v>5</v>
      </c>
      <c r="B8" s="81" t="s">
        <v>59</v>
      </c>
      <c r="C8" s="30">
        <v>13.811700000000187</v>
      </c>
      <c r="D8" s="68">
        <v>0.003061784264672771</v>
      </c>
      <c r="E8" s="31">
        <v>0</v>
      </c>
      <c r="F8" s="68">
        <v>0</v>
      </c>
      <c r="G8" s="50">
        <v>0</v>
      </c>
    </row>
    <row r="9" spans="1:7" ht="14.25">
      <c r="A9" s="88">
        <v>6</v>
      </c>
      <c r="B9" s="81" t="s">
        <v>58</v>
      </c>
      <c r="C9" s="30">
        <v>6.154629999999889</v>
      </c>
      <c r="D9" s="68">
        <v>0.0010542020246599013</v>
      </c>
      <c r="E9" s="31">
        <v>0</v>
      </c>
      <c r="F9" s="68">
        <v>0</v>
      </c>
      <c r="G9" s="50">
        <v>0</v>
      </c>
    </row>
    <row r="10" spans="1:7" ht="14.25">
      <c r="A10" s="88">
        <v>7</v>
      </c>
      <c r="B10" s="81" t="s">
        <v>83</v>
      </c>
      <c r="C10" s="30">
        <v>0.8228000000000465</v>
      </c>
      <c r="D10" s="68">
        <v>0.000489326264578953</v>
      </c>
      <c r="E10" s="31">
        <v>0</v>
      </c>
      <c r="F10" s="68">
        <v>0</v>
      </c>
      <c r="G10" s="50">
        <v>0</v>
      </c>
    </row>
    <row r="11" spans="1:7" ht="14.25">
      <c r="A11" s="88">
        <v>8</v>
      </c>
      <c r="B11" s="81" t="s">
        <v>86</v>
      </c>
      <c r="C11" s="30">
        <v>0.21597999999998138</v>
      </c>
      <c r="D11" s="68">
        <v>0.00012615077463717903</v>
      </c>
      <c r="E11" s="31">
        <v>0</v>
      </c>
      <c r="F11" s="68">
        <v>0</v>
      </c>
      <c r="G11" s="50">
        <v>0</v>
      </c>
    </row>
    <row r="12" spans="1:7" ht="14.25">
      <c r="A12" s="88">
        <v>9</v>
      </c>
      <c r="B12" s="81" t="s">
        <v>62</v>
      </c>
      <c r="C12" s="30">
        <v>-0.08178000000002794</v>
      </c>
      <c r="D12" s="68">
        <v>-0.0001055527782735829</v>
      </c>
      <c r="E12" s="31">
        <v>0</v>
      </c>
      <c r="F12" s="68">
        <v>0</v>
      </c>
      <c r="G12" s="50">
        <v>0</v>
      </c>
    </row>
    <row r="13" spans="1:7" ht="14.25">
      <c r="A13" s="88">
        <v>10</v>
      </c>
      <c r="B13" s="81" t="s">
        <v>21</v>
      </c>
      <c r="C13" s="30">
        <v>-1.3230600000000559</v>
      </c>
      <c r="D13" s="68">
        <v>-0.001295900758005334</v>
      </c>
      <c r="E13" s="31">
        <v>0</v>
      </c>
      <c r="F13" s="68">
        <v>0</v>
      </c>
      <c r="G13" s="50">
        <v>0</v>
      </c>
    </row>
    <row r="14" spans="1:7" ht="14.25">
      <c r="A14" s="88">
        <v>11</v>
      </c>
      <c r="B14" s="81" t="s">
        <v>84</v>
      </c>
      <c r="C14" s="30">
        <v>-4.563439999999944</v>
      </c>
      <c r="D14" s="68">
        <v>-0.0031135664818397264</v>
      </c>
      <c r="E14" s="31">
        <v>0</v>
      </c>
      <c r="F14" s="68">
        <v>0</v>
      </c>
      <c r="G14" s="50">
        <v>0</v>
      </c>
    </row>
    <row r="15" spans="1:7" ht="14.25">
      <c r="A15" s="88">
        <v>12</v>
      </c>
      <c r="B15" s="81" t="s">
        <v>85</v>
      </c>
      <c r="C15" s="30">
        <v>-7.368960000000894</v>
      </c>
      <c r="D15" s="68">
        <v>-0.0003117914881831262</v>
      </c>
      <c r="E15" s="31">
        <v>0</v>
      </c>
      <c r="F15" s="68">
        <v>0</v>
      </c>
      <c r="G15" s="50">
        <v>0</v>
      </c>
    </row>
    <row r="16" spans="1:7" ht="14.25">
      <c r="A16" s="88">
        <v>13</v>
      </c>
      <c r="B16" s="81" t="s">
        <v>53</v>
      </c>
      <c r="C16" s="30">
        <v>-14.302529999999795</v>
      </c>
      <c r="D16" s="68">
        <v>-0.005234343644382442</v>
      </c>
      <c r="E16" s="31">
        <v>0</v>
      </c>
      <c r="F16" s="68">
        <v>0</v>
      </c>
      <c r="G16" s="50">
        <v>0</v>
      </c>
    </row>
    <row r="17" spans="1:7" ht="14.25">
      <c r="A17" s="88">
        <v>14</v>
      </c>
      <c r="B17" s="81" t="s">
        <v>79</v>
      </c>
      <c r="C17" s="30">
        <v>-18.604949999999256</v>
      </c>
      <c r="D17" s="68">
        <v>-0.002097456061252228</v>
      </c>
      <c r="E17" s="31">
        <v>0</v>
      </c>
      <c r="F17" s="68">
        <v>0</v>
      </c>
      <c r="G17" s="50">
        <v>0</v>
      </c>
    </row>
    <row r="18" spans="1:7" ht="14.25">
      <c r="A18" s="88">
        <v>15</v>
      </c>
      <c r="B18" s="81" t="s">
        <v>60</v>
      </c>
      <c r="C18" s="30">
        <v>-58.71194719999935</v>
      </c>
      <c r="D18" s="68">
        <v>-0.013312917155031643</v>
      </c>
      <c r="E18" s="31">
        <v>0</v>
      </c>
      <c r="F18" s="68">
        <v>0</v>
      </c>
      <c r="G18" s="50">
        <v>0</v>
      </c>
    </row>
    <row r="19" spans="1:7" ht="15.75" thickBot="1">
      <c r="A19" s="63"/>
      <c r="B19" s="64" t="s">
        <v>23</v>
      </c>
      <c r="C19" s="54">
        <v>727.3817528000047</v>
      </c>
      <c r="D19" s="67">
        <v>0.004821202719813218</v>
      </c>
      <c r="E19" s="55">
        <v>284</v>
      </c>
      <c r="F19" s="67">
        <v>4.0571898046248824E-05</v>
      </c>
      <c r="G19" s="56">
        <v>500.2754445869776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60</v>
      </c>
      <c r="C2" s="71">
        <v>-0.013312934303142177</v>
      </c>
    </row>
    <row r="3" spans="1:5" ht="14.25">
      <c r="A3" s="14"/>
      <c r="B3" s="47" t="s">
        <v>53</v>
      </c>
      <c r="C3" s="71">
        <v>-0.005234379313932225</v>
      </c>
      <c r="D3" s="14"/>
      <c r="E3" s="14"/>
    </row>
    <row r="4" spans="1:5" ht="14.25">
      <c r="A4" s="14"/>
      <c r="B4" s="47" t="s">
        <v>84</v>
      </c>
      <c r="C4" s="71">
        <v>-0.0031135650629138256</v>
      </c>
      <c r="D4" s="14"/>
      <c r="E4" s="14"/>
    </row>
    <row r="5" spans="1:5" ht="14.25">
      <c r="A5" s="14"/>
      <c r="B5" s="47" t="s">
        <v>79</v>
      </c>
      <c r="C5" s="71">
        <v>-0.002097481926820577</v>
      </c>
      <c r="D5" s="14"/>
      <c r="E5" s="14"/>
    </row>
    <row r="6" spans="1:5" ht="14.25">
      <c r="A6" s="14"/>
      <c r="B6" s="47" t="s">
        <v>21</v>
      </c>
      <c r="C6" s="71">
        <v>-0.001295890925244736</v>
      </c>
      <c r="D6" s="14"/>
      <c r="E6" s="14"/>
    </row>
    <row r="7" spans="1:5" ht="14.25">
      <c r="A7" s="14"/>
      <c r="B7" s="47" t="s">
        <v>85</v>
      </c>
      <c r="C7" s="71">
        <v>-0.000311862532200724</v>
      </c>
      <c r="D7" s="14"/>
      <c r="E7" s="14"/>
    </row>
    <row r="8" spans="1:5" ht="14.25">
      <c r="A8" s="14"/>
      <c r="B8" s="47" t="s">
        <v>62</v>
      </c>
      <c r="C8" s="71">
        <v>-0.00010477104982586916</v>
      </c>
      <c r="D8" s="14"/>
      <c r="E8" s="14"/>
    </row>
    <row r="9" spans="1:5" ht="14.25">
      <c r="A9" s="14"/>
      <c r="B9" s="47" t="s">
        <v>75</v>
      </c>
      <c r="C9" s="71">
        <v>0</v>
      </c>
      <c r="D9" s="14"/>
      <c r="E9" s="14"/>
    </row>
    <row r="10" spans="1:5" ht="14.25">
      <c r="A10" s="14"/>
      <c r="B10" s="47" t="s">
        <v>86</v>
      </c>
      <c r="C10" s="71">
        <v>0.00012614878823380415</v>
      </c>
      <c r="D10" s="14"/>
      <c r="E10" s="14"/>
    </row>
    <row r="11" spans="1:5" ht="14.25">
      <c r="A11" s="14"/>
      <c r="B11" s="47" t="s">
        <v>83</v>
      </c>
      <c r="C11" s="71">
        <v>0.0004893301858133192</v>
      </c>
      <c r="D11" s="14"/>
      <c r="E11" s="14"/>
    </row>
    <row r="12" spans="1:5" ht="14.25">
      <c r="A12" s="14"/>
      <c r="B12" s="47" t="s">
        <v>67</v>
      </c>
      <c r="C12" s="71">
        <v>0.0007814206961103132</v>
      </c>
      <c r="D12" s="14"/>
      <c r="E12" s="14"/>
    </row>
    <row r="13" spans="1:5" ht="14.25">
      <c r="A13" s="14"/>
      <c r="B13" s="47" t="s">
        <v>58</v>
      </c>
      <c r="C13" s="71">
        <v>0.0010541624356759094</v>
      </c>
      <c r="D13" s="14"/>
      <c r="E13" s="14"/>
    </row>
    <row r="14" spans="1:5" ht="14.25">
      <c r="A14" s="14"/>
      <c r="B14" s="47" t="s">
        <v>59</v>
      </c>
      <c r="C14" s="71">
        <v>0.003061517650860379</v>
      </c>
      <c r="D14" s="14"/>
      <c r="E14" s="14"/>
    </row>
    <row r="15" spans="1:5" ht="14.25">
      <c r="A15" s="14"/>
      <c r="B15" s="47" t="s">
        <v>72</v>
      </c>
      <c r="C15" s="71">
        <v>0.00353809057703125</v>
      </c>
      <c r="D15" s="14"/>
      <c r="E15" s="14"/>
    </row>
    <row r="16" spans="1:5" ht="14.25">
      <c r="A16" s="14"/>
      <c r="B16" s="47" t="s">
        <v>82</v>
      </c>
      <c r="C16" s="71">
        <v>0.004441502455128976</v>
      </c>
      <c r="D16" s="14"/>
      <c r="E16" s="14"/>
    </row>
    <row r="17" spans="2:3" ht="14.25">
      <c r="B17" s="47" t="s">
        <v>20</v>
      </c>
      <c r="C17" s="74">
        <v>-0.01113089522602062</v>
      </c>
    </row>
    <row r="18" spans="2:3" ht="14.25">
      <c r="B18" s="14" t="s">
        <v>25</v>
      </c>
      <c r="C18" s="85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87</v>
      </c>
      <c r="C3" s="45" t="s">
        <v>7</v>
      </c>
      <c r="D3" s="46" t="s">
        <v>88</v>
      </c>
      <c r="E3" s="43">
        <v>4252497.23</v>
      </c>
      <c r="F3" s="90">
        <v>4485</v>
      </c>
      <c r="G3" s="43">
        <v>948.1599</v>
      </c>
      <c r="H3" s="73">
        <v>1000</v>
      </c>
      <c r="I3" s="42" t="s">
        <v>54</v>
      </c>
      <c r="J3" s="44" t="s">
        <v>26</v>
      </c>
    </row>
    <row r="4" spans="1:10" ht="15.75" thickBot="1">
      <c r="A4" s="119" t="s">
        <v>23</v>
      </c>
      <c r="B4" s="120"/>
      <c r="C4" s="57" t="s">
        <v>24</v>
      </c>
      <c r="D4" s="57" t="s">
        <v>24</v>
      </c>
      <c r="E4" s="58" t="s">
        <v>52</v>
      </c>
      <c r="F4" s="59" t="s">
        <v>52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 collapsed="1">
      <c r="A4" s="91">
        <v>1</v>
      </c>
      <c r="B4" s="47" t="s">
        <v>87</v>
      </c>
      <c r="C4" s="48">
        <v>38925</v>
      </c>
      <c r="D4" s="48">
        <v>39092</v>
      </c>
      <c r="E4" s="71" t="s">
        <v>52</v>
      </c>
      <c r="F4" s="71">
        <v>0.019702645488534065</v>
      </c>
      <c r="G4" s="71">
        <v>0.027471448587952807</v>
      </c>
      <c r="H4" s="71">
        <v>0.07513726665915255</v>
      </c>
      <c r="I4" s="71">
        <v>-0.015049234039060999</v>
      </c>
      <c r="J4" s="71" t="s">
        <v>52</v>
      </c>
      <c r="K4" s="72">
        <v>-0.051840100000000056</v>
      </c>
      <c r="L4" s="72">
        <v>-0.0031738994587581226</v>
      </c>
    </row>
    <row r="5" spans="1:12" ht="15.75" thickBot="1">
      <c r="A5" s="75"/>
      <c r="B5" s="79" t="s">
        <v>50</v>
      </c>
      <c r="C5" s="78" t="s">
        <v>24</v>
      </c>
      <c r="D5" s="78" t="s">
        <v>24</v>
      </c>
      <c r="E5" s="76" t="s">
        <v>52</v>
      </c>
      <c r="F5" s="76">
        <f>AVERAGE(F4)</f>
        <v>0.019702645488534065</v>
      </c>
      <c r="G5" s="76">
        <f>AVERAGE(G4)</f>
        <v>0.027471448587952807</v>
      </c>
      <c r="H5" s="76">
        <f>AVERAGE(H4)</f>
        <v>0.07513726665915255</v>
      </c>
      <c r="I5" s="76">
        <f>AVERAGE(I4)</f>
        <v>-0.015049234039060999</v>
      </c>
      <c r="J5" s="76" t="s">
        <v>52</v>
      </c>
      <c r="K5" s="78" t="s">
        <v>24</v>
      </c>
      <c r="L5" s="76">
        <f>AVERAGE(L4)</f>
        <v>-0.0031738994587581226</v>
      </c>
    </row>
    <row r="6" spans="1:12" s="9" customFormat="1" ht="14.25">
      <c r="A6" s="100" t="s">
        <v>42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4" t="s">
        <v>28</v>
      </c>
      <c r="D2" s="113"/>
      <c r="E2" s="114" t="s">
        <v>29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 customHeight="1">
      <c r="A4" s="89">
        <v>1</v>
      </c>
      <c r="B4" s="47" t="s">
        <v>87</v>
      </c>
      <c r="C4" s="30" t="s">
        <v>52</v>
      </c>
      <c r="D4" s="68" t="s">
        <v>52</v>
      </c>
      <c r="E4" s="31" t="s">
        <v>52</v>
      </c>
      <c r="F4" s="86" t="s">
        <v>52</v>
      </c>
      <c r="G4" s="50" t="s">
        <v>52</v>
      </c>
    </row>
    <row r="5" spans="1:7" ht="15.75" thickBot="1">
      <c r="A5" s="65"/>
      <c r="B5" s="53" t="s">
        <v>23</v>
      </c>
      <c r="C5" s="54" t="s">
        <v>52</v>
      </c>
      <c r="D5" s="67" t="s">
        <v>52</v>
      </c>
      <c r="E5" s="55" t="s">
        <v>52</v>
      </c>
      <c r="F5" s="67" t="s">
        <v>52</v>
      </c>
      <c r="G5" s="56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47" t="s">
        <v>87</v>
      </c>
      <c r="C2" s="74" t="s">
        <v>52</v>
      </c>
      <c r="D2" s="21"/>
      <c r="E2" s="21"/>
    </row>
    <row r="3" spans="1:4" ht="14.25">
      <c r="A3" s="21"/>
      <c r="B3" s="94" t="s">
        <v>20</v>
      </c>
      <c r="C3" s="92">
        <v>-0.01113089522602062</v>
      </c>
      <c r="D3" s="21"/>
    </row>
    <row r="4" spans="2:3" ht="14.25">
      <c r="B4" s="93" t="s">
        <v>25</v>
      </c>
      <c r="C4" s="92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2" t="s">
        <v>63</v>
      </c>
      <c r="C3" s="82" t="s">
        <v>7</v>
      </c>
      <c r="D3" s="82" t="s">
        <v>9</v>
      </c>
      <c r="E3" s="84">
        <v>3652407.2</v>
      </c>
      <c r="F3" s="11">
        <v>169125</v>
      </c>
      <c r="G3" s="84">
        <v>21.5959</v>
      </c>
      <c r="H3" s="83">
        <v>100</v>
      </c>
      <c r="I3" s="82" t="s">
        <v>64</v>
      </c>
      <c r="J3" s="44" t="s">
        <v>26</v>
      </c>
    </row>
    <row r="4" spans="1:10" ht="14.25" customHeight="1">
      <c r="A4" s="41">
        <v>2</v>
      </c>
      <c r="B4" s="82" t="s">
        <v>61</v>
      </c>
      <c r="C4" s="82" t="s">
        <v>7</v>
      </c>
      <c r="D4" s="82" t="s">
        <v>69</v>
      </c>
      <c r="E4" s="84">
        <v>3091447.0084</v>
      </c>
      <c r="F4" s="11">
        <v>173506</v>
      </c>
      <c r="G4" s="84">
        <v>17.8175</v>
      </c>
      <c r="H4" s="83">
        <v>10</v>
      </c>
      <c r="I4" s="82" t="s">
        <v>70</v>
      </c>
      <c r="J4" s="44" t="s">
        <v>26</v>
      </c>
    </row>
    <row r="5" spans="1:10" ht="15.75" thickBot="1">
      <c r="A5" s="119" t="s">
        <v>23</v>
      </c>
      <c r="B5" s="120"/>
      <c r="C5" s="57" t="s">
        <v>24</v>
      </c>
      <c r="D5" s="57" t="s">
        <v>24</v>
      </c>
      <c r="E5" s="70">
        <f>SUM(E3:E4)</f>
        <v>6743854.2084</v>
      </c>
      <c r="F5" s="69">
        <f>SUM(F3:F4)</f>
        <v>342631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2023-10-06T09:40:20Z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