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<sst xmlns="http://schemas.openxmlformats.org/spreadsheetml/2006/main" count="346" uniqueCount="110">
  <si>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</si>
  <si>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</si>
  <si>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</si>
  <si>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</si>
  <si>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</si>
  <si>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</si>
  <si>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</si>
  <si>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</si>
  <si>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</si>
  <si>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</si>
  <si>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</si>
  <si>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</si>
  <si>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</si>
  <si>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</si>
  <si>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</si>
  <si>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</si>
  <si>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</si>
  <si>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</si>
  <si>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</si>
  <si>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</si>
  <si>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</si>
  <si>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</si>
  <si>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</si>
  <si>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СЕМ Ажіо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</si>
  <si>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</si>
  <si>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</si>
  <si>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</si>
  <si>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</si>
  <si>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</si>
  <si>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</si>
  <si>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</si>
  <si>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</si>
  <si>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</si>
  <si>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</si>
  <si>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</si>
  <si>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</si>
  <si>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</si>
  <si>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</si>
  <si>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</si>
  <si>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</si>
  <si>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</si>
  <si>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http://www.altus.ua/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</si>
  <si>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</si>
  <si>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</si>
  <si>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</si>
  <si>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</si>
  <si>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</si>
  <si>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</si>
  <si>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</si>
  <si>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</si>
  <si>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</si>
  <si>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</si>
  <si>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</si>
  <si>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</si>
  <si>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</si>
  <si>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</si>
  <si>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</si>
  <si>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</si>
  <si>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</si>
  <si>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</si>
  <si>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</si>
  <si>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</si>
  <si>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</si>
  <si>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</si>
  <si>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</si>
  <si>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</si>
  <si>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</si>
  <si>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</si>
  <si>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</si>
  <si>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 xml:space="preserve"> з початку року</t>
  </si>
  <si>
    <t>Бонум Оптімум</t>
  </si>
  <si>
    <t>http://bonum-group.com/</t>
  </si>
  <si>
    <t>ТАСК Український Капітал</t>
  </si>
  <si>
    <t>спец.</t>
  </si>
  <si>
    <t>н.д.</t>
  </si>
  <si>
    <t>Софіївський</t>
  </si>
  <si>
    <t>http://www.am.eavex.com.ua/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</si>
  <si>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</si>
  <si>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</si>
  <si>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</si>
  <si>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</si>
  <si>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</si>
  <si>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"Бонум Груп"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</si>
  <si>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</si>
  <si>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</si>
  <si>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</si>
  <si>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</si>
  <si>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</si>
  <si>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</si>
  <si>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</si>
  <si>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</si>
  <si>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</si>
  <si>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</si>
  <si>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</si>
  <si>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</si>
  <si>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</si>
  <si>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</si>
  <si>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</si>
  <si>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</si>
  <si>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</si>
  <si>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</si>
  <si>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</si>
  <si>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</si>
  <si>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</si>
  <si>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</si>
  <si>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</si>
  <si>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783</t>
  </si>
  <si>
    <t>2940</t>
  </si>
  <si>
    <t>905</t>
  </si>
  <si>
    <t>679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</si>
</sst>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 inden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8000223"/>
        <c:axId val="52239960"/>
      </c:barChart>
      <c:catAx>
        <c:axId val="58000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239960"/>
        <c:crosses val="autoZero"/>
        <c:auto val="0"/>
        <c:lblOffset val="0"/>
        <c:tickLblSkip val="1"/>
        <c:noMultiLvlLbl val="0"/>
      </c:catAx>
      <c:valAx>
        <c:axId val="52239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000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137577"/>
        <c:axId val="25693874"/>
      </c:barChart>
      <c:catAx>
        <c:axId val="4013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93874"/>
        <c:crosses val="autoZero"/>
        <c:auto val="0"/>
        <c:lblOffset val="0"/>
        <c:tickLblSkip val="1"/>
        <c:noMultiLvlLbl val="0"/>
      </c:catAx>
      <c:val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7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918275"/>
        <c:axId val="829020"/>
      </c:barChart>
      <c:catAx>
        <c:axId val="2991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9020"/>
        <c:crosses val="autoZero"/>
        <c:auto val="0"/>
        <c:lblOffset val="0"/>
        <c:tickLblSkip val="1"/>
        <c:noMultiLvlLbl val="0"/>
      </c:catAx>
      <c:val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61181"/>
        <c:axId val="41766"/>
      </c:barChart>
      <c:catAx>
        <c:axId val="746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66"/>
        <c:crosses val="autoZero"/>
        <c:auto val="0"/>
        <c:lblOffset val="0"/>
        <c:tickLblSkip val="1"/>
        <c:noMultiLvlLbl val="0"/>
      </c:catAx>
      <c:val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895"/>
        <c:axId val="3383056"/>
      </c:barChart>
      <c:catAx>
        <c:axId val="375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3056"/>
        <c:crosses val="autoZero"/>
        <c:auto val="0"/>
        <c:lblOffset val="0"/>
        <c:tickLblSkip val="1"/>
        <c:noMultiLvlLbl val="0"/>
      </c:catAx>
      <c:val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447505"/>
        <c:axId val="5592090"/>
      </c:barChart>
      <c:catAx>
        <c:axId val="3044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2090"/>
        <c:crosses val="autoZero"/>
        <c:auto val="0"/>
        <c:lblOffset val="0"/>
        <c:tickLblSkip val="1"/>
        <c:noMultiLvlLbl val="0"/>
      </c:catAx>
      <c:val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50328811"/>
        <c:axId val="50306116"/>
      </c:barChart>
      <c:catAx>
        <c:axId val="5032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306116"/>
        <c:crossesAt val="0"/>
        <c:auto val="0"/>
        <c:lblOffset val="0"/>
        <c:tickLblSkip val="1"/>
        <c:noMultiLvlLbl val="0"/>
      </c:catAx>
      <c:valAx>
        <c:axId val="50306116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2881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0101861"/>
        <c:axId val="48263566"/>
      </c:barChart>
      <c:catAx>
        <c:axId val="5010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263566"/>
        <c:crosses val="autoZero"/>
        <c:auto val="0"/>
        <c:lblOffset val="0"/>
        <c:tickLblSkip val="1"/>
        <c:noMultiLvlLbl val="0"/>
      </c:catAx>
      <c:val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01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1718911"/>
        <c:axId val="17034744"/>
      </c:barChart>
      <c:catAx>
        <c:axId val="31718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034744"/>
        <c:crosses val="autoZero"/>
        <c:auto val="0"/>
        <c:lblOffset val="0"/>
        <c:tickLblSkip val="52"/>
        <c:noMultiLvlLbl val="0"/>
      </c:catAx>
      <c:val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718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9094969"/>
        <c:axId val="37636994"/>
      </c:barChart>
      <c:catAx>
        <c:axId val="1909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636994"/>
        <c:crosses val="autoZero"/>
        <c:auto val="0"/>
        <c:lblOffset val="0"/>
        <c:tickLblSkip val="49"/>
        <c:noMultiLvlLbl val="0"/>
      </c:catAx>
      <c:val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94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8627"/>
        <c:axId val="28697644"/>
      </c:barChart>
      <c:catAx>
        <c:axId val="3188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697644"/>
        <c:crosses val="autoZero"/>
        <c:auto val="0"/>
        <c:lblOffset val="0"/>
        <c:tickLblSkip val="4"/>
        <c:noMultiLvlLbl val="0"/>
      </c:catAx>
      <c:val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8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97593"/>
        <c:axId val="3578338"/>
      </c:barChart>
      <c:catAx>
        <c:axId val="397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8338"/>
        <c:crosses val="autoZero"/>
        <c:auto val="0"/>
        <c:lblOffset val="0"/>
        <c:tickLblSkip val="9"/>
        <c:noMultiLvlLbl val="0"/>
      </c:catAx>
      <c:valAx>
        <c:axId val="35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52205"/>
        <c:axId val="42807798"/>
      </c:barChart>
      <c:catAx>
        <c:axId val="56952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807798"/>
        <c:crosses val="autoZero"/>
        <c:auto val="0"/>
        <c:lblOffset val="0"/>
        <c:tickLblSkip val="4"/>
        <c:noMultiLvlLbl val="0"/>
      </c:catAx>
      <c:val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52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9725863"/>
        <c:axId val="44879584"/>
      </c:barChart>
      <c:catAx>
        <c:axId val="4972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879584"/>
        <c:crosses val="autoZero"/>
        <c:auto val="0"/>
        <c:lblOffset val="0"/>
        <c:tickLblSkip val="52"/>
        <c:noMultiLvlLbl val="0"/>
      </c:catAx>
      <c:val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725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3073"/>
        <c:axId val="11367658"/>
      </c:barChart>
      <c:catAx>
        <c:axId val="1263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367658"/>
        <c:crosses val="autoZero"/>
        <c:auto val="0"/>
        <c:lblOffset val="0"/>
        <c:tickLblSkip val="4"/>
        <c:noMultiLvlLbl val="0"/>
      </c:catAx>
      <c:val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00059"/>
        <c:axId val="48365076"/>
      </c:barChart>
      <c:catAx>
        <c:axId val="3520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365076"/>
        <c:crosses val="autoZero"/>
        <c:auto val="0"/>
        <c:lblOffset val="0"/>
        <c:tickLblSkip val="4"/>
        <c:noMultiLvlLbl val="0"/>
      </c:catAx>
      <c:valAx>
        <c:axId val="48365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00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632501"/>
        <c:axId val="25257054"/>
      </c:barChart>
      <c:catAx>
        <c:axId val="3263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57054"/>
        <c:crosses val="autoZero"/>
        <c:auto val="0"/>
        <c:lblOffset val="0"/>
        <c:tickLblSkip val="4"/>
        <c:noMultiLvlLbl val="0"/>
      </c:catAx>
      <c:val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3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86895"/>
        <c:axId val="32555464"/>
      </c:barChart>
      <c:catAx>
        <c:axId val="25986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555464"/>
        <c:crosses val="autoZero"/>
        <c:auto val="0"/>
        <c:lblOffset val="0"/>
        <c:tickLblSkip val="4"/>
        <c:noMultiLvlLbl val="0"/>
      </c:catAx>
      <c:val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86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563721"/>
        <c:axId val="19746898"/>
      </c:barChart>
      <c:catAx>
        <c:axId val="24563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746898"/>
        <c:crosses val="autoZero"/>
        <c:auto val="0"/>
        <c:lblOffset val="0"/>
        <c:tickLblSkip val="4"/>
        <c:noMultiLvlLbl val="0"/>
      </c:catAx>
      <c:val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63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04355"/>
        <c:axId val="55994876"/>
      </c:barChart>
      <c:catAx>
        <c:axId val="4350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94876"/>
        <c:crosses val="autoZero"/>
        <c:auto val="0"/>
        <c:lblOffset val="0"/>
        <c:tickLblSkip val="4"/>
        <c:noMultiLvlLbl val="0"/>
      </c:catAx>
      <c:val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0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91837"/>
        <c:axId val="39291078"/>
      </c:barChart>
      <c:catAx>
        <c:axId val="3419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91078"/>
        <c:crosses val="autoZero"/>
        <c:auto val="0"/>
        <c:lblOffset val="0"/>
        <c:tickLblSkip val="4"/>
        <c:noMultiLvlLbl val="0"/>
      </c:catAx>
      <c:val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19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075383"/>
        <c:axId val="28460720"/>
      </c:barChart>
      <c:catAx>
        <c:axId val="1807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460720"/>
        <c:crosses val="autoZero"/>
        <c:auto val="0"/>
        <c:lblOffset val="0"/>
        <c:tickLblSkip val="4"/>
        <c:noMultiLvlLbl val="0"/>
      </c:catAx>
      <c:val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075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2205043"/>
        <c:axId val="21409932"/>
      </c:barChart>
      <c:catAx>
        <c:axId val="32205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09932"/>
        <c:crosses val="autoZero"/>
        <c:auto val="0"/>
        <c:lblOffset val="0"/>
        <c:tickLblSkip val="1"/>
        <c:noMultiLvlLbl val="0"/>
      </c:catAx>
      <c:valAx>
        <c:axId val="21409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3"/>
          <c:w val="0.998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54819889"/>
        <c:axId val="23616954"/>
      </c:barChart>
      <c:catAx>
        <c:axId val="548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616954"/>
        <c:crosses val="autoZero"/>
        <c:auto val="0"/>
        <c:lblOffset val="0"/>
        <c:tickLblSkip val="1"/>
        <c:noMultiLvlLbl val="0"/>
      </c:catAx>
      <c:valAx>
        <c:axId val="23616954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1988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1225995"/>
        <c:axId val="33925092"/>
      </c:barChart>
      <c:catAx>
        <c:axId val="11225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925092"/>
        <c:crosses val="autoZero"/>
        <c:auto val="0"/>
        <c:lblOffset val="0"/>
        <c:tickLblSkip val="1"/>
        <c:noMultiLvlLbl val="0"/>
      </c:catAx>
      <c:val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25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6890373"/>
        <c:axId val="63577902"/>
      </c:barChart>
      <c:catAx>
        <c:axId val="36890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577902"/>
        <c:crosses val="autoZero"/>
        <c:auto val="0"/>
        <c:lblOffset val="0"/>
        <c:tickLblSkip val="5"/>
        <c:noMultiLvlLbl val="0"/>
      </c:catAx>
      <c:val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890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5330207"/>
        <c:axId val="49536408"/>
      </c:barChart>
      <c:catAx>
        <c:axId val="3533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536408"/>
        <c:crosses val="autoZero"/>
        <c:auto val="0"/>
        <c:lblOffset val="0"/>
        <c:tickLblSkip val="5"/>
        <c:noMultiLvlLbl val="0"/>
      </c:catAx>
      <c:val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330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74489"/>
        <c:axId val="53026082"/>
      </c:barChart>
      <c:catAx>
        <c:axId val="4317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026082"/>
        <c:crosses val="autoZero"/>
        <c:auto val="0"/>
        <c:lblOffset val="0"/>
        <c:tickLblSkip val="1"/>
        <c:noMultiLvlLbl val="0"/>
      </c:catAx>
      <c:val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3174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72691"/>
        <c:axId val="145356"/>
      </c:barChart>
      <c:catAx>
        <c:axId val="747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5356"/>
        <c:crosses val="autoZero"/>
        <c:auto val="0"/>
        <c:lblOffset val="0"/>
        <c:tickLblSkip val="1"/>
        <c:noMultiLvlLbl val="0"/>
      </c:catAx>
      <c:val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72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8205"/>
        <c:axId val="11773846"/>
      </c:barChart>
      <c:catAx>
        <c:axId val="130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773846"/>
        <c:crosses val="autoZero"/>
        <c:auto val="0"/>
        <c:lblOffset val="0"/>
        <c:tickLblSkip val="1"/>
        <c:noMultiLvlLbl val="0"/>
      </c:catAx>
      <c:val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08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855751"/>
        <c:axId val="14157440"/>
      </c:barChart>
      <c:catAx>
        <c:axId val="38855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157440"/>
        <c:crosses val="autoZero"/>
        <c:auto val="0"/>
        <c:lblOffset val="0"/>
        <c:tickLblSkip val="1"/>
        <c:noMultiLvlLbl val="0"/>
      </c:catAx>
      <c:val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855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308097"/>
        <c:axId val="5901962"/>
      </c:barChart>
      <c:catAx>
        <c:axId val="60308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01962"/>
        <c:crosses val="autoZero"/>
        <c:auto val="0"/>
        <c:lblOffset val="0"/>
        <c:tickLblSkip val="1"/>
        <c:noMultiLvlLbl val="0"/>
      </c:catAx>
      <c:val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3080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17659"/>
        <c:axId val="8296884"/>
      </c:barChart>
      <c:catAx>
        <c:axId val="53117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296884"/>
        <c:crosses val="autoZero"/>
        <c:auto val="0"/>
        <c:lblOffset val="0"/>
        <c:tickLblSkip val="1"/>
        <c:noMultiLvlLbl val="0"/>
      </c:catAx>
      <c:val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117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71661"/>
        <c:axId val="56482902"/>
      </c:barChart>
      <c:catAx>
        <c:axId val="58471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482902"/>
        <c:crosses val="autoZero"/>
        <c:auto val="0"/>
        <c:lblOffset val="0"/>
        <c:tickLblSkip val="1"/>
        <c:noMultiLvlLbl val="0"/>
      </c:catAx>
      <c:valAx>
        <c:axId val="5648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71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63093"/>
        <c:axId val="958974"/>
      </c:barChart>
      <c:catAx>
        <c:axId val="756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58974"/>
        <c:crosses val="autoZero"/>
        <c:auto val="0"/>
        <c:lblOffset val="0"/>
        <c:tickLblSkip val="1"/>
        <c:noMultiLvlLbl val="0"/>
      </c:catAx>
      <c:valAx>
        <c:axId val="95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563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30767"/>
        <c:axId val="10568040"/>
      </c:barChart>
      <c:catAx>
        <c:axId val="8630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568040"/>
        <c:crosses val="autoZero"/>
        <c:auto val="0"/>
        <c:lblOffset val="0"/>
        <c:tickLblSkip val="1"/>
        <c:noMultiLvlLbl val="0"/>
      </c:catAx>
      <c:val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630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03497"/>
        <c:axId val="50704882"/>
      </c:barChart>
      <c:catAx>
        <c:axId val="2800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704882"/>
        <c:crosses val="autoZero"/>
        <c:auto val="0"/>
        <c:lblOffset val="0"/>
        <c:tickLblSkip val="1"/>
        <c:noMultiLvlLbl val="0"/>
      </c:catAx>
      <c:val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003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90755"/>
        <c:axId val="13454748"/>
      </c:barChart>
      <c:catAx>
        <c:axId val="53690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54748"/>
        <c:crosses val="autoZero"/>
        <c:auto val="0"/>
        <c:lblOffset val="0"/>
        <c:tickLblSkip val="1"/>
        <c:noMultiLvlLbl val="0"/>
      </c:catAx>
      <c:val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690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83869"/>
        <c:axId val="16092774"/>
      </c:barChart>
      <c:catAx>
        <c:axId val="5398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92774"/>
        <c:crosses val="autoZero"/>
        <c:auto val="0"/>
        <c:lblOffset val="0"/>
        <c:tickLblSkip val="1"/>
        <c:noMultiLvlLbl val="0"/>
      </c:catAx>
      <c:val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83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10617239"/>
        <c:axId val="28446288"/>
      </c:barChart>
      <c:catAx>
        <c:axId val="10617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446288"/>
        <c:crosses val="autoZero"/>
        <c:auto val="0"/>
        <c:lblOffset val="0"/>
        <c:tickLblSkip val="1"/>
        <c:noMultiLvlLbl val="0"/>
      </c:catAx>
      <c:valAx>
        <c:axId val="28446288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1723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584071"/>
        <c:axId val="11712320"/>
      </c:barChart>
      <c:catAx>
        <c:axId val="38584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712320"/>
        <c:crosses val="autoZero"/>
        <c:auto val="0"/>
        <c:lblOffset val="0"/>
        <c:tickLblSkip val="1"/>
        <c:noMultiLvlLbl val="0"/>
      </c:catAx>
      <c:valAx>
        <c:axId val="11712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8302017"/>
        <c:axId val="9173834"/>
      </c:barChart>
      <c:catAx>
        <c:axId val="38302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73834"/>
        <c:crosses val="autoZero"/>
        <c:auto val="0"/>
        <c:lblOffset val="0"/>
        <c:tickLblSkip val="1"/>
        <c:noMultiLvlLbl val="0"/>
      </c:catAx>
      <c:valAx>
        <c:axId val="917383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55643"/>
        <c:axId val="4883060"/>
      </c:barChart>
      <c:catAx>
        <c:axId val="154556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3060"/>
        <c:crosses val="autoZero"/>
        <c:auto val="0"/>
        <c:lblOffset val="0"/>
        <c:tickLblSkip val="1"/>
        <c:noMultiLvlLbl val="0"/>
      </c:catAx>
      <c:valAx>
        <c:axId val="4883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556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947541"/>
        <c:axId val="59983550"/>
      </c:barChart>
      <c:catAx>
        <c:axId val="43947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983550"/>
        <c:crosses val="autoZero"/>
        <c:auto val="0"/>
        <c:lblOffset val="0"/>
        <c:tickLblSkip val="1"/>
        <c:noMultiLvlLbl val="0"/>
      </c:catAx>
      <c:val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1039"/>
        <c:axId val="26829352"/>
      </c:barChart>
      <c:catAx>
        <c:axId val="2981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29352"/>
        <c:crosses val="autoZero"/>
        <c:auto val="0"/>
        <c:lblOffset val="0"/>
        <c:tickLblSkip val="1"/>
        <c:noMultiLvlLbl val="0"/>
      </c:catAx>
      <c:val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1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19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64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25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50</v>
      </c>
      <c r="C3" s="43">
        <v>20968456.21</v>
      </c>
      <c r="D3" s="123">
        <v>51152</v>
      </c>
      <c r="E3" s="43">
        <v>409.924464537066</v>
      </c>
      <c r="F3" s="40">
        <v>100</v>
      </c>
      <c r="G3" s="42" t="s">
        <v>77</v>
      </c>
      <c r="H3" s="44" t="s">
        <v>30</v>
      </c>
    </row>
    <row r="4" spans="1:8" ht="14.25">
      <c r="A4" s="41">
        <v>2</v>
      </c>
      <c r="B4" s="42" t="s">
        <v>97</v>
      </c>
      <c r="C4" s="43">
        <v>5089644.38</v>
      </c>
      <c r="D4" s="123">
        <v>2054</v>
      </c>
      <c r="E4" s="43">
        <v>2477.918393378773</v>
      </c>
      <c r="F4" s="40">
        <v>1000</v>
      </c>
      <c r="G4" s="42" t="s">
        <v>98</v>
      </c>
      <c r="H4" s="44" t="s">
        <v>99</v>
      </c>
    </row>
    <row r="5" spans="1:8" ht="14.25" customHeight="1">
      <c r="A5" s="41">
        <v>3</v>
      </c>
      <c r="B5" s="42" t="s">
        <v>54</v>
      </c>
      <c r="C5" s="43">
        <v>3392308.83</v>
      </c>
      <c r="D5" s="123">
        <v>4604</v>
      </c>
      <c r="E5" s="43">
        <v>736.8177302345787</v>
      </c>
      <c r="F5" s="40">
        <v>1000</v>
      </c>
      <c r="G5" s="42" t="s">
        <v>77</v>
      </c>
      <c r="H5" s="44" t="s">
        <v>30</v>
      </c>
    </row>
    <row r="6" spans="1:8" ht="14.25">
      <c r="A6" s="41">
        <v>4</v>
      </c>
      <c r="B6" s="42" t="s">
        <v>88</v>
      </c>
      <c r="C6" s="43">
        <v>3263566.27</v>
      </c>
      <c r="D6" s="123">
        <v>1269</v>
      </c>
      <c r="E6" s="43">
        <v>2571.762230102443</v>
      </c>
      <c r="F6" s="40">
        <v>1000</v>
      </c>
      <c r="G6" s="42" t="s">
        <v>89</v>
      </c>
      <c r="H6" s="44" t="s">
        <v>41</v>
      </c>
    </row>
    <row r="7" spans="1:8" ht="14.25" customHeight="1">
      <c r="A7" s="41">
        <v>5</v>
      </c>
      <c r="B7" s="42" t="s">
        <v>75</v>
      </c>
      <c r="C7" s="43">
        <v>3182893.9523</v>
      </c>
      <c r="D7" s="123">
        <v>3927</v>
      </c>
      <c r="E7" s="43">
        <v>810.5153940157882</v>
      </c>
      <c r="F7" s="40">
        <v>1000</v>
      </c>
      <c r="G7" s="42" t="s">
        <v>78</v>
      </c>
      <c r="H7" s="44" t="s">
        <v>76</v>
      </c>
    </row>
    <row r="8" spans="1:8" ht="14.25">
      <c r="A8" s="41">
        <v>6</v>
      </c>
      <c r="B8" s="42" t="s">
        <v>100</v>
      </c>
      <c r="C8" s="43">
        <v>3049579.76</v>
      </c>
      <c r="D8" s="123">
        <v>1473</v>
      </c>
      <c r="E8" s="43">
        <v>2070.3189137813984</v>
      </c>
      <c r="F8" s="40">
        <v>1000</v>
      </c>
      <c r="G8" s="42" t="s">
        <v>98</v>
      </c>
      <c r="H8" s="44" t="s">
        <v>99</v>
      </c>
    </row>
    <row r="9" spans="1:8" ht="14.25">
      <c r="A9" s="41">
        <v>7</v>
      </c>
      <c r="B9" s="42" t="s">
        <v>90</v>
      </c>
      <c r="C9" s="43">
        <v>2630051.72</v>
      </c>
      <c r="D9" s="123">
        <v>735</v>
      </c>
      <c r="E9" s="43">
        <v>3578.301659863946</v>
      </c>
      <c r="F9" s="40">
        <v>1000</v>
      </c>
      <c r="G9" s="42" t="s">
        <v>89</v>
      </c>
      <c r="H9" s="44" t="s">
        <v>41</v>
      </c>
    </row>
    <row r="10" spans="1:8" ht="14.25">
      <c r="A10" s="41">
        <v>8</v>
      </c>
      <c r="B10" s="42" t="s">
        <v>92</v>
      </c>
      <c r="C10" s="43">
        <v>1902233.5</v>
      </c>
      <c r="D10" s="123">
        <v>14507</v>
      </c>
      <c r="E10" s="43">
        <v>131.12521541324878</v>
      </c>
      <c r="F10" s="40">
        <v>100</v>
      </c>
      <c r="G10" s="42" t="s">
        <v>77</v>
      </c>
      <c r="H10" s="44" t="s">
        <v>30</v>
      </c>
    </row>
    <row r="11" spans="1:8" ht="14.25">
      <c r="A11" s="41">
        <v>9</v>
      </c>
      <c r="B11" s="42" t="s">
        <v>62</v>
      </c>
      <c r="C11" s="43">
        <v>1850186.67</v>
      </c>
      <c r="D11" s="123">
        <v>2907973</v>
      </c>
      <c r="E11" s="43">
        <v>0.6362461652842031</v>
      </c>
      <c r="F11" s="40">
        <v>1</v>
      </c>
      <c r="G11" s="42" t="s">
        <v>79</v>
      </c>
      <c r="H11" s="44" t="s">
        <v>61</v>
      </c>
    </row>
    <row r="12" spans="1:8" ht="14.25">
      <c r="A12" s="41">
        <v>10</v>
      </c>
      <c r="B12" s="42" t="s">
        <v>48</v>
      </c>
      <c r="C12" s="43">
        <v>1363807.89</v>
      </c>
      <c r="D12" s="123">
        <v>1164</v>
      </c>
      <c r="E12" s="43">
        <v>1171.656262886598</v>
      </c>
      <c r="F12" s="40">
        <v>1000</v>
      </c>
      <c r="G12" s="42" t="s">
        <v>80</v>
      </c>
      <c r="H12" s="44" t="s">
        <v>49</v>
      </c>
    </row>
    <row r="13" spans="1:8" ht="14.25">
      <c r="A13" s="41">
        <v>11</v>
      </c>
      <c r="B13" s="42" t="s">
        <v>101</v>
      </c>
      <c r="C13" s="43">
        <v>975723.75</v>
      </c>
      <c r="D13" s="123">
        <v>589</v>
      </c>
      <c r="E13" s="43">
        <v>1656.5768251273344</v>
      </c>
      <c r="F13" s="40">
        <v>1000</v>
      </c>
      <c r="G13" s="42" t="s">
        <v>98</v>
      </c>
      <c r="H13" s="44" t="s">
        <v>99</v>
      </c>
    </row>
    <row r="14" spans="1:8" ht="14.25">
      <c r="A14" s="41">
        <v>12</v>
      </c>
      <c r="B14" s="42" t="s">
        <v>60</v>
      </c>
      <c r="C14" s="43">
        <v>973838.33</v>
      </c>
      <c r="D14" s="123">
        <v>417</v>
      </c>
      <c r="E14" s="43">
        <v>2335.3437170263787</v>
      </c>
      <c r="F14" s="40">
        <v>1000</v>
      </c>
      <c r="G14" s="42" t="s">
        <v>79</v>
      </c>
      <c r="H14" s="44" t="s">
        <v>61</v>
      </c>
    </row>
    <row r="15" spans="1:8" ht="14.25">
      <c r="A15" s="41">
        <v>13</v>
      </c>
      <c r="B15" s="42" t="s">
        <v>24</v>
      </c>
      <c r="C15" s="43">
        <v>913723.96</v>
      </c>
      <c r="D15" s="123">
        <v>955</v>
      </c>
      <c r="E15" s="43">
        <v>956.7790157068063</v>
      </c>
      <c r="F15" s="40">
        <v>1000</v>
      </c>
      <c r="G15" s="42" t="s">
        <v>81</v>
      </c>
      <c r="H15" s="44" t="s">
        <v>31</v>
      </c>
    </row>
    <row r="16" spans="1:8" ht="14.25">
      <c r="A16" s="41">
        <v>14</v>
      </c>
      <c r="B16" s="42" t="s">
        <v>70</v>
      </c>
      <c r="C16" s="43">
        <v>746926.8399</v>
      </c>
      <c r="D16" s="123">
        <v>8925</v>
      </c>
      <c r="E16" s="43">
        <v>83.6892817815126</v>
      </c>
      <c r="F16" s="40">
        <v>100</v>
      </c>
      <c r="G16" s="42" t="s">
        <v>82</v>
      </c>
      <c r="H16" s="44" t="s">
        <v>71</v>
      </c>
    </row>
    <row r="17" spans="1:8" ht="14.25">
      <c r="A17" s="41">
        <v>15</v>
      </c>
      <c r="B17" s="42" t="s">
        <v>102</v>
      </c>
      <c r="C17" s="43">
        <v>604110.94</v>
      </c>
      <c r="D17" s="123">
        <v>1326</v>
      </c>
      <c r="E17" s="43">
        <v>455.5889441930618</v>
      </c>
      <c r="F17" s="40">
        <v>1000</v>
      </c>
      <c r="G17" s="42" t="s">
        <v>98</v>
      </c>
      <c r="H17" s="44" t="s">
        <v>99</v>
      </c>
    </row>
    <row r="18" spans="1:8" ht="14.25">
      <c r="A18" s="41">
        <v>16</v>
      </c>
      <c r="B18" s="42" t="s">
        <v>96</v>
      </c>
      <c r="C18" s="43">
        <v>519497.79</v>
      </c>
      <c r="D18" s="123">
        <v>9806</v>
      </c>
      <c r="E18" s="43">
        <v>52.97754334081175</v>
      </c>
      <c r="F18" s="40">
        <v>100</v>
      </c>
      <c r="G18" s="42" t="s">
        <v>83</v>
      </c>
      <c r="H18" s="44" t="s">
        <v>63</v>
      </c>
    </row>
    <row r="19" spans="1:8" ht="14.25">
      <c r="A19" s="41">
        <v>17</v>
      </c>
      <c r="B19" s="42" t="s">
        <v>91</v>
      </c>
      <c r="C19" s="43">
        <v>450857.45</v>
      </c>
      <c r="D19" s="123">
        <v>168</v>
      </c>
      <c r="E19" s="43">
        <v>2683.675297619048</v>
      </c>
      <c r="F19" s="40">
        <v>1000</v>
      </c>
      <c r="G19" s="42" t="s">
        <v>89</v>
      </c>
      <c r="H19" s="44" t="s">
        <v>41</v>
      </c>
    </row>
    <row r="20" spans="1:8" ht="14.25">
      <c r="A20" s="41">
        <v>18</v>
      </c>
      <c r="B20" s="42" t="s">
        <v>23</v>
      </c>
      <c r="C20" s="43">
        <v>436552.52</v>
      </c>
      <c r="D20" s="123">
        <v>1121</v>
      </c>
      <c r="E20" s="43">
        <v>389.4313291703836</v>
      </c>
      <c r="F20" s="40">
        <v>1000</v>
      </c>
      <c r="G20" s="42" t="s">
        <v>34</v>
      </c>
      <c r="H20" s="44" t="s">
        <v>32</v>
      </c>
    </row>
    <row r="21" spans="1:8" ht="15.75" customHeight="1" thickBot="1">
      <c r="A21" s="99" t="s">
        <v>26</v>
      </c>
      <c r="B21" s="100"/>
      <c r="C21" s="58">
        <f>SUM(C3:C20)</f>
        <v>52313960.762200005</v>
      </c>
      <c r="D21" s="59">
        <f>SUM(D3:D20)</f>
        <v>3012165</v>
      </c>
      <c r="E21" s="57" t="s">
        <v>27</v>
      </c>
      <c r="F21" s="57" t="s">
        <v>27</v>
      </c>
      <c r="G21" s="57" t="s">
        <v>27</v>
      </c>
      <c r="H21" s="60" t="s">
        <v>27</v>
      </c>
    </row>
    <row r="22" spans="1:8" ht="15" customHeight="1" thickBot="1">
      <c r="A22" s="97" t="s">
        <v>51</v>
      </c>
      <c r="B22" s="97"/>
      <c r="C22" s="97"/>
      <c r="D22" s="97"/>
      <c r="E22" s="97"/>
      <c r="F22" s="97"/>
      <c r="G22" s="97"/>
      <c r="H22" s="97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25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10" customFormat="1" ht="14.25" collapsed="1">
      <c r="A4" s="61">
        <v>1</v>
      </c>
      <c r="B4" s="47" t="s">
        <v>84</v>
      </c>
      <c r="C4" s="48">
        <v>38945</v>
      </c>
      <c r="D4" s="48">
        <v>39016</v>
      </c>
      <c r="E4" s="71">
        <v>-0.00011620217439445302</v>
      </c>
      <c r="F4" s="71">
        <v>-0.00978540764529312</v>
      </c>
      <c r="G4" s="71">
        <v>-0.019999842596499562</v>
      </c>
      <c r="H4" s="71" t="s">
        <v>74</v>
      </c>
      <c r="I4" s="71">
        <v>0.005546033577737086</v>
      </c>
      <c r="J4" s="71">
        <v>-0.03462548148732969</v>
      </c>
      <c r="K4" s="72">
        <v>-0.6656387067901233</v>
      </c>
      <c r="L4" s="72">
        <v>-0.10796370479178619</v>
      </c>
    </row>
    <row r="5" spans="1:12" s="10" customFormat="1" ht="14.25">
      <c r="A5" s="81">
        <v>2</v>
      </c>
      <c r="B5" s="47" t="s">
        <v>40</v>
      </c>
      <c r="C5" s="48">
        <v>39205</v>
      </c>
      <c r="D5" s="48">
        <v>39322</v>
      </c>
      <c r="E5" s="71">
        <v>-0.00706382736303357</v>
      </c>
      <c r="F5" s="71">
        <v>0.0003703002832624591</v>
      </c>
      <c r="G5" s="71">
        <v>0.009196965254273382</v>
      </c>
      <c r="H5" s="71">
        <v>0.011041598032476951</v>
      </c>
      <c r="I5" s="71">
        <v>0.08040890294410552</v>
      </c>
      <c r="J5" s="71" t="s">
        <v>74</v>
      </c>
      <c r="K5" s="72">
        <v>-0.154926202663337</v>
      </c>
      <c r="L5" s="72">
        <v>-0.01905252142666669</v>
      </c>
    </row>
    <row r="6" spans="1:12" s="10" customFormat="1" ht="14.25">
      <c r="A6" s="81">
        <v>3</v>
      </c>
      <c r="B6" s="47" t="s">
        <v>104</v>
      </c>
      <c r="C6" s="48">
        <v>40050</v>
      </c>
      <c r="D6" s="48">
        <v>40319</v>
      </c>
      <c r="E6" s="71">
        <v>-0.006442375454488225</v>
      </c>
      <c r="F6" s="71">
        <v>0.001175470055179817</v>
      </c>
      <c r="G6" s="71">
        <v>-0.0729715132573392</v>
      </c>
      <c r="H6" s="71">
        <v>-0.1496746408147377</v>
      </c>
      <c r="I6" s="71">
        <v>-0.3257858469300783</v>
      </c>
      <c r="J6" s="71">
        <v>-0.123345537765579</v>
      </c>
      <c r="K6" s="72">
        <v>0.10141075173096015</v>
      </c>
      <c r="L6" s="72">
        <v>0.01617680062303828</v>
      </c>
    </row>
    <row r="7" spans="1:12" s="10" customFormat="1" ht="14.25">
      <c r="A7" s="81">
        <v>4</v>
      </c>
      <c r="B7" s="47" t="s">
        <v>67</v>
      </c>
      <c r="C7" s="48">
        <v>40555</v>
      </c>
      <c r="D7" s="48">
        <v>40626</v>
      </c>
      <c r="E7" s="71">
        <v>-0.042433375022317366</v>
      </c>
      <c r="F7" s="71">
        <v>-0.04225515949325165</v>
      </c>
      <c r="G7" s="71">
        <v>-0.037890809804531855</v>
      </c>
      <c r="H7" s="71">
        <v>-0.17303090568701995</v>
      </c>
      <c r="I7" s="71">
        <v>-0.398650066467505</v>
      </c>
      <c r="J7" s="71">
        <v>-0.13892535470632372</v>
      </c>
      <c r="K7" s="72">
        <v>-0.7895829500722584</v>
      </c>
      <c r="L7" s="72">
        <v>-0.2599309493327262</v>
      </c>
    </row>
    <row r="8" spans="1:12" s="10" customFormat="1" ht="14.25">
      <c r="A8" s="81">
        <v>5</v>
      </c>
      <c r="B8" s="47" t="s">
        <v>93</v>
      </c>
      <c r="C8" s="48">
        <v>41848</v>
      </c>
      <c r="D8" s="48">
        <v>42032</v>
      </c>
      <c r="E8" s="71">
        <v>-0.0369520209659312</v>
      </c>
      <c r="F8" s="71">
        <v>-0.0031469791546760995</v>
      </c>
      <c r="G8" s="71">
        <v>-0.07336199392538145</v>
      </c>
      <c r="H8" s="71">
        <v>0.2230099152150462</v>
      </c>
      <c r="I8" s="71">
        <v>0.23621972795634805</v>
      </c>
      <c r="J8" s="71">
        <v>0.23795001484210254</v>
      </c>
      <c r="K8" s="72">
        <v>-0.02271613556223051</v>
      </c>
      <c r="L8" s="72">
        <v>-0.01717926680283488</v>
      </c>
    </row>
    <row r="9" spans="1:12" s="10" customFormat="1" ht="14.25" customHeight="1" thickBot="1">
      <c r="A9" s="76"/>
      <c r="B9" s="80" t="s">
        <v>68</v>
      </c>
      <c r="C9" s="79" t="s">
        <v>27</v>
      </c>
      <c r="D9" s="79" t="s">
        <v>27</v>
      </c>
      <c r="E9" s="77">
        <f aca="true" t="shared" si="0" ref="E9:J9">AVERAGE(E4:E8)</f>
        <v>-0.018601560196032964</v>
      </c>
      <c r="F9" s="77">
        <f t="shared" si="0"/>
        <v>-0.010728355190955718</v>
      </c>
      <c r="G9" s="77">
        <f t="shared" si="0"/>
        <v>-0.039005438865895734</v>
      </c>
      <c r="H9" s="77">
        <f t="shared" si="0"/>
        <v>-0.022163508313558622</v>
      </c>
      <c r="I9" s="77">
        <f t="shared" si="0"/>
        <v>-0.08045224978387852</v>
      </c>
      <c r="J9" s="77">
        <f t="shared" si="0"/>
        <v>-0.014736589779282466</v>
      </c>
      <c r="K9" s="79" t="s">
        <v>27</v>
      </c>
      <c r="L9" s="79" t="s">
        <v>27</v>
      </c>
    </row>
    <row r="10" spans="1:12" s="9" customFormat="1" ht="14.25">
      <c r="A10" s="101" t="s">
        <v>55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s="9" customFormat="1" ht="14.2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="80" zoomScaleNormal="80" workbookViewId="0" topLeftCell="A1">
      <selection activeCell="B5" sqref="B5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47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25</v>
      </c>
      <c r="B2" s="116" t="s">
        <v>13</v>
      </c>
      <c r="C2" s="113" t="s">
        <v>35</v>
      </c>
      <c r="D2" s="114"/>
      <c r="E2" s="115" t="s">
        <v>58</v>
      </c>
      <c r="F2" s="114"/>
      <c r="G2" s="118" t="s">
        <v>57</v>
      </c>
    </row>
    <row r="3" spans="1:7" s="11" customFormat="1" ht="15.75" thickBot="1">
      <c r="A3" s="103"/>
      <c r="B3" s="117"/>
      <c r="C3" s="29" t="s">
        <v>39</v>
      </c>
      <c r="D3" s="29" t="s">
        <v>37</v>
      </c>
      <c r="E3" s="29" t="s">
        <v>38</v>
      </c>
      <c r="F3" s="29" t="s">
        <v>37</v>
      </c>
      <c r="G3" s="119"/>
    </row>
    <row r="4" spans="1:7" ht="14.25">
      <c r="A4" s="62">
        <v>1</v>
      </c>
      <c r="B4" s="49" t="s">
        <v>84</v>
      </c>
      <c r="C4" s="30">
        <v>-0.12589999999990686</v>
      </c>
      <c r="D4" s="68">
        <v>-0.00011620217439456832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104</v>
      </c>
      <c r="C5" s="30">
        <v>-7.220270000000019</v>
      </c>
      <c r="D5" s="68">
        <v>-0.006442375454489485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40</v>
      </c>
      <c r="C6" s="30">
        <v>-28.89330000000028</v>
      </c>
      <c r="D6" s="68">
        <v>-0.007063827363035123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93</v>
      </c>
      <c r="C7" s="30">
        <v>-57.42482000000007</v>
      </c>
      <c r="D7" s="68">
        <v>-0.036952020965931406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67</v>
      </c>
      <c r="C8" s="30">
        <v>-154.2055</v>
      </c>
      <c r="D8" s="68">
        <v>-0.04243337502231628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26</v>
      </c>
      <c r="C9" s="54">
        <v>-247.86979000000028</v>
      </c>
      <c r="D9" s="67">
        <v>-0.021586518657193306</v>
      </c>
      <c r="E9" s="55">
        <v>0</v>
      </c>
      <c r="F9" s="67">
        <v>0</v>
      </c>
      <c r="G9" s="56">
        <v>0</v>
      </c>
    </row>
    <row r="11" ht="14.25">
      <c r="A11" s="11"/>
    </row>
    <row r="12" ht="14.25" hidden="1">
      <c r="A12" s="11" t="s">
        <v>86</v>
      </c>
    </row>
    <row r="13" ht="14.25" hidden="1">
      <c r="A13" s="11" t="s">
        <v>87</v>
      </c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67</v>
      </c>
      <c r="C2" s="71">
        <v>-0.042433375022317366</v>
      </c>
      <c r="D2" s="21"/>
    </row>
    <row r="3" spans="1:4" ht="14.25">
      <c r="A3" s="21"/>
      <c r="B3" s="47" t="s">
        <v>93</v>
      </c>
      <c r="C3" s="71">
        <v>-0.0369520209659312</v>
      </c>
      <c r="D3" s="21"/>
    </row>
    <row r="4" spans="1:4" ht="14.25">
      <c r="A4" s="21"/>
      <c r="B4" s="47" t="s">
        <v>40</v>
      </c>
      <c r="C4" s="71">
        <v>-0.00706382736303357</v>
      </c>
      <c r="D4" s="21"/>
    </row>
    <row r="5" spans="1:4" ht="14.25">
      <c r="A5" s="21"/>
      <c r="B5" s="47" t="s">
        <v>104</v>
      </c>
      <c r="C5" s="71">
        <v>-0.006442375454488225</v>
      </c>
      <c r="D5" s="21"/>
    </row>
    <row r="6" spans="1:4" ht="14.25">
      <c r="A6" s="21"/>
      <c r="B6" s="47" t="s">
        <v>84</v>
      </c>
      <c r="C6" s="71">
        <v>-0.00011620217439445302</v>
      </c>
      <c r="D6" s="21"/>
    </row>
    <row r="7" spans="2:3" ht="14.25">
      <c r="B7" s="95" t="s">
        <v>22</v>
      </c>
      <c r="C7" s="94">
        <v>-0.04682435052345879</v>
      </c>
    </row>
    <row r="8" spans="2:3" ht="14.25">
      <c r="B8" s="82" t="s">
        <v>29</v>
      </c>
      <c r="C8" s="87">
        <v>-0.019082752652912482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25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s="9" customFormat="1" ht="14.25" collapsed="1">
      <c r="A4" s="61">
        <v>1</v>
      </c>
      <c r="B4" s="47" t="s">
        <v>50</v>
      </c>
      <c r="C4" s="48">
        <v>38118</v>
      </c>
      <c r="D4" s="48">
        <v>38182</v>
      </c>
      <c r="E4" s="71">
        <v>-0.0018471262481823958</v>
      </c>
      <c r="F4" s="71">
        <v>-0.03248770164104964</v>
      </c>
      <c r="G4" s="71">
        <v>0.00021333870957751522</v>
      </c>
      <c r="H4" s="71">
        <v>0.012882909731350756</v>
      </c>
      <c r="I4" s="71">
        <v>-0.0034929182146956617</v>
      </c>
      <c r="J4" s="71">
        <v>0.0028527238697377832</v>
      </c>
      <c r="K4" s="71">
        <v>3.099244645370664</v>
      </c>
      <c r="L4" s="72">
        <v>0.1261612432158412</v>
      </c>
    </row>
    <row r="5" spans="1:12" s="9" customFormat="1" ht="14.25" collapsed="1">
      <c r="A5" s="62">
        <v>2</v>
      </c>
      <c r="B5" s="47" t="s">
        <v>90</v>
      </c>
      <c r="C5" s="48">
        <v>38828</v>
      </c>
      <c r="D5" s="48">
        <v>39028</v>
      </c>
      <c r="E5" s="71">
        <v>0.000399178048640092</v>
      </c>
      <c r="F5" s="71">
        <v>0.007915750201525462</v>
      </c>
      <c r="G5" s="71">
        <v>0.005970789691889911</v>
      </c>
      <c r="H5" s="71">
        <v>0.07481087460324387</v>
      </c>
      <c r="I5" s="71">
        <v>0.17954421098400886</v>
      </c>
      <c r="J5" s="71">
        <v>0.06311965292404942</v>
      </c>
      <c r="K5" s="71">
        <v>2.578301659863947</v>
      </c>
      <c r="L5" s="72">
        <v>0.14271846477127226</v>
      </c>
    </row>
    <row r="6" spans="1:12" s="9" customFormat="1" ht="14.25" collapsed="1">
      <c r="A6" s="62">
        <v>3</v>
      </c>
      <c r="B6" s="47" t="s">
        <v>101</v>
      </c>
      <c r="C6" s="48">
        <v>38919</v>
      </c>
      <c r="D6" s="48">
        <v>39092</v>
      </c>
      <c r="E6" s="71">
        <v>-0.01810903210629966</v>
      </c>
      <c r="F6" s="71">
        <v>0.0018005069991313682</v>
      </c>
      <c r="G6" s="71">
        <v>0.02132648836891593</v>
      </c>
      <c r="H6" s="71">
        <v>0.013383096493189361</v>
      </c>
      <c r="I6" s="71">
        <v>-0.08390092942334737</v>
      </c>
      <c r="J6" s="71">
        <v>0.03327146130411118</v>
      </c>
      <c r="K6" s="71">
        <v>0.6565768251273334</v>
      </c>
      <c r="L6" s="72">
        <v>0.055280849694642864</v>
      </c>
    </row>
    <row r="7" spans="1:12" s="9" customFormat="1" ht="14.25" collapsed="1">
      <c r="A7" s="62">
        <v>4</v>
      </c>
      <c r="B7" s="47" t="s">
        <v>102</v>
      </c>
      <c r="C7" s="48">
        <v>38919</v>
      </c>
      <c r="D7" s="48">
        <v>39092</v>
      </c>
      <c r="E7" s="71">
        <v>-0.02721384792128656</v>
      </c>
      <c r="F7" s="71">
        <v>0.00435831410911125</v>
      </c>
      <c r="G7" s="71">
        <v>0.020362854458405133</v>
      </c>
      <c r="H7" s="71">
        <v>-0.06029152679895944</v>
      </c>
      <c r="I7" s="71">
        <v>-0.3328789276501595</v>
      </c>
      <c r="J7" s="71">
        <v>-0.03172124736158288</v>
      </c>
      <c r="K7" s="71">
        <v>-0.5444110558069384</v>
      </c>
      <c r="L7" s="72">
        <v>-0.08038988173730754</v>
      </c>
    </row>
    <row r="8" spans="1:12" s="9" customFormat="1" ht="14.25" collapsed="1">
      <c r="A8" s="62">
        <v>5</v>
      </c>
      <c r="B8" s="47" t="s">
        <v>70</v>
      </c>
      <c r="C8" s="48">
        <v>38968</v>
      </c>
      <c r="D8" s="48">
        <v>39140</v>
      </c>
      <c r="E8" s="71">
        <v>0</v>
      </c>
      <c r="F8" s="71">
        <v>-0.003606643588310421</v>
      </c>
      <c r="G8" s="71">
        <v>-0.012421333705611826</v>
      </c>
      <c r="H8" s="71">
        <v>-0.03299875136298114</v>
      </c>
      <c r="I8" s="71">
        <v>-0.051037835749174976</v>
      </c>
      <c r="J8" s="71">
        <v>-0.02951559431835471</v>
      </c>
      <c r="K8" s="71">
        <v>-0.16310718218487397</v>
      </c>
      <c r="L8" s="72">
        <v>-0.019066957904462334</v>
      </c>
    </row>
    <row r="9" spans="1:12" s="9" customFormat="1" ht="14.25" collapsed="1">
      <c r="A9" s="62">
        <v>6</v>
      </c>
      <c r="B9" s="47" t="s">
        <v>60</v>
      </c>
      <c r="C9" s="48">
        <v>39413</v>
      </c>
      <c r="D9" s="48">
        <v>39589</v>
      </c>
      <c r="E9" s="71">
        <v>0.003187348329641848</v>
      </c>
      <c r="F9" s="71">
        <v>0.012151954500867479</v>
      </c>
      <c r="G9" s="71">
        <v>0.03729163779644695</v>
      </c>
      <c r="H9" s="71">
        <v>0.07798568492899105</v>
      </c>
      <c r="I9" s="71">
        <v>0.1867635941716279</v>
      </c>
      <c r="J9" s="71">
        <v>0.062225374833868585</v>
      </c>
      <c r="K9" s="71">
        <v>1.3353437170263787</v>
      </c>
      <c r="L9" s="72">
        <v>0.11156211396452331</v>
      </c>
    </row>
    <row r="10" spans="1:12" s="9" customFormat="1" ht="14.25" collapsed="1">
      <c r="A10" s="62">
        <v>7</v>
      </c>
      <c r="B10" s="47" t="s">
        <v>24</v>
      </c>
      <c r="C10" s="48">
        <v>39429</v>
      </c>
      <c r="D10" s="48">
        <v>39618</v>
      </c>
      <c r="E10" s="71">
        <v>-0.005331986156134172</v>
      </c>
      <c r="F10" s="71">
        <v>-0.04706274832870694</v>
      </c>
      <c r="G10" s="71">
        <v>-0.02184905183293262</v>
      </c>
      <c r="H10" s="71">
        <v>-0.01689191897202713</v>
      </c>
      <c r="I10" s="71">
        <v>-0.0435715273842292</v>
      </c>
      <c r="J10" s="71">
        <v>-0.021711137064654662</v>
      </c>
      <c r="K10" s="71">
        <v>-0.0432209842931941</v>
      </c>
      <c r="L10" s="72">
        <v>-0.005549325188217713</v>
      </c>
    </row>
    <row r="11" spans="1:12" s="9" customFormat="1" ht="14.25" collapsed="1">
      <c r="A11" s="62">
        <v>8</v>
      </c>
      <c r="B11" s="47" t="s">
        <v>23</v>
      </c>
      <c r="C11" s="48">
        <v>39429</v>
      </c>
      <c r="D11" s="48">
        <v>39651</v>
      </c>
      <c r="E11" s="71">
        <v>-9.60616861698238E-05</v>
      </c>
      <c r="F11" s="71">
        <v>-0.0076147595237460175</v>
      </c>
      <c r="G11" s="71">
        <v>-0.01375988482282009</v>
      </c>
      <c r="H11" s="71">
        <v>-0.03504050419246019</v>
      </c>
      <c r="I11" s="71">
        <v>-0.11625314550219379</v>
      </c>
      <c r="J11" s="71">
        <v>-0.026222860621966992</v>
      </c>
      <c r="K11" s="71">
        <v>-0.6105686708296164</v>
      </c>
      <c r="L11" s="72">
        <v>-0.11320948777013218</v>
      </c>
    </row>
    <row r="12" spans="1:12" s="9" customFormat="1" ht="14.25">
      <c r="A12" s="62">
        <v>9</v>
      </c>
      <c r="B12" s="47" t="s">
        <v>91</v>
      </c>
      <c r="C12" s="48">
        <v>39527</v>
      </c>
      <c r="D12" s="48">
        <v>39715</v>
      </c>
      <c r="E12" s="71">
        <v>0.0016342566218636723</v>
      </c>
      <c r="F12" s="71">
        <v>0.01167018676247178</v>
      </c>
      <c r="G12" s="71">
        <v>0.0226716246522618</v>
      </c>
      <c r="H12" s="71">
        <v>0.05769882149986638</v>
      </c>
      <c r="I12" s="71">
        <v>0.12324410191359592</v>
      </c>
      <c r="J12" s="71">
        <v>0.04350287684271281</v>
      </c>
      <c r="K12" s="71">
        <v>1.6836752976190477</v>
      </c>
      <c r="L12" s="72">
        <v>0.13728172598445143</v>
      </c>
    </row>
    <row r="13" spans="1:12" s="9" customFormat="1" ht="14.25">
      <c r="A13" s="62">
        <v>10</v>
      </c>
      <c r="B13" s="47" t="s">
        <v>96</v>
      </c>
      <c r="C13" s="48">
        <v>39560</v>
      </c>
      <c r="D13" s="48">
        <v>39770</v>
      </c>
      <c r="E13" s="71">
        <v>-0.018064068879686812</v>
      </c>
      <c r="F13" s="71">
        <v>-0.010773267640019957</v>
      </c>
      <c r="G13" s="71">
        <v>0.012386420283827082</v>
      </c>
      <c r="H13" s="71">
        <v>-0.018546148026169385</v>
      </c>
      <c r="I13" s="71">
        <v>-0.1946960902971051</v>
      </c>
      <c r="J13" s="71" t="s">
        <v>74</v>
      </c>
      <c r="K13" s="71">
        <v>-0.4702245665918826</v>
      </c>
      <c r="L13" s="72">
        <v>-0.08097756102163312</v>
      </c>
    </row>
    <row r="14" spans="1:12" s="9" customFormat="1" ht="14.25">
      <c r="A14" s="62">
        <v>11</v>
      </c>
      <c r="B14" s="47" t="s">
        <v>54</v>
      </c>
      <c r="C14" s="48">
        <v>39884</v>
      </c>
      <c r="D14" s="48">
        <v>40001</v>
      </c>
      <c r="E14" s="71">
        <v>-0.007255848412708654</v>
      </c>
      <c r="F14" s="71">
        <v>-0.010645747080199053</v>
      </c>
      <c r="G14" s="71">
        <v>0.05879010840470045</v>
      </c>
      <c r="H14" s="71">
        <v>0.03318132854651945</v>
      </c>
      <c r="I14" s="71">
        <v>-0.06976319783735618</v>
      </c>
      <c r="J14" s="71">
        <v>0.0378532821798252</v>
      </c>
      <c r="K14" s="71">
        <v>-0.2631822697654209</v>
      </c>
      <c r="L14" s="72">
        <v>-0.04335662227461867</v>
      </c>
    </row>
    <row r="15" spans="1:12" s="9" customFormat="1" ht="14.25">
      <c r="A15" s="62">
        <v>12</v>
      </c>
      <c r="B15" s="47" t="s">
        <v>62</v>
      </c>
      <c r="C15" s="48">
        <v>40253</v>
      </c>
      <c r="D15" s="48">
        <v>40366</v>
      </c>
      <c r="E15" s="71">
        <v>-0.02080183411880454</v>
      </c>
      <c r="F15" s="71">
        <v>-0.011831889570441234</v>
      </c>
      <c r="G15" s="71">
        <v>0.005326024155801745</v>
      </c>
      <c r="H15" s="71">
        <v>0.04838973861473517</v>
      </c>
      <c r="I15" s="71">
        <v>-0.10801448074773123</v>
      </c>
      <c r="J15" s="71">
        <v>0.0187887656638277</v>
      </c>
      <c r="K15" s="71">
        <v>-0.36375383471579725</v>
      </c>
      <c r="L15" s="72">
        <v>-0.07389133252838354</v>
      </c>
    </row>
    <row r="16" spans="1:12" s="9" customFormat="1" ht="14.25">
      <c r="A16" s="62">
        <v>13</v>
      </c>
      <c r="B16" s="47" t="s">
        <v>75</v>
      </c>
      <c r="C16" s="48">
        <v>40114</v>
      </c>
      <c r="D16" s="48">
        <v>40401</v>
      </c>
      <c r="E16" s="71">
        <v>-0.026852878336872887</v>
      </c>
      <c r="F16" s="71">
        <v>-0.0015620075896490837</v>
      </c>
      <c r="G16" s="71">
        <v>0.14087586063984858</v>
      </c>
      <c r="H16" s="71">
        <v>0.07104641423400615</v>
      </c>
      <c r="I16" s="71">
        <v>-0.10252138670981881</v>
      </c>
      <c r="J16" s="71">
        <v>0.10021286037258803</v>
      </c>
      <c r="K16" s="71">
        <v>-0.18948460598421157</v>
      </c>
      <c r="L16" s="72">
        <v>-0.035606424399672654</v>
      </c>
    </row>
    <row r="17" spans="1:12" s="9" customFormat="1" ht="14.25">
      <c r="A17" s="62">
        <v>14</v>
      </c>
      <c r="B17" s="47" t="s">
        <v>88</v>
      </c>
      <c r="C17" s="48">
        <v>40226</v>
      </c>
      <c r="D17" s="48">
        <v>40430</v>
      </c>
      <c r="E17" s="71">
        <v>0.0004841006209488352</v>
      </c>
      <c r="F17" s="71">
        <v>0.007838063195132694</v>
      </c>
      <c r="G17" s="71">
        <v>0.008996984828249843</v>
      </c>
      <c r="H17" s="71">
        <v>0.0799664377006728</v>
      </c>
      <c r="I17" s="71">
        <v>0.18512243950889906</v>
      </c>
      <c r="J17" s="71">
        <v>0.06707940510068067</v>
      </c>
      <c r="K17" s="71">
        <v>1.5717622301024439</v>
      </c>
      <c r="L17" s="72">
        <v>0.1797243932901582</v>
      </c>
    </row>
    <row r="18" spans="1:12" s="9" customFormat="1" ht="14.25">
      <c r="A18" s="62">
        <v>15</v>
      </c>
      <c r="B18" s="47" t="s">
        <v>100</v>
      </c>
      <c r="C18" s="48">
        <v>40427</v>
      </c>
      <c r="D18" s="48">
        <v>40543</v>
      </c>
      <c r="E18" s="71">
        <v>0.00034496647516446544</v>
      </c>
      <c r="F18" s="71">
        <v>0.006243681857396544</v>
      </c>
      <c r="G18" s="71">
        <v>-5.150115377272613E-06</v>
      </c>
      <c r="H18" s="71">
        <v>0.07843563619937988</v>
      </c>
      <c r="I18" s="71">
        <v>0.16979637015784688</v>
      </c>
      <c r="J18" s="71">
        <v>0.07376653220106832</v>
      </c>
      <c r="K18" s="71">
        <v>1.0703189137813975</v>
      </c>
      <c r="L18" s="72">
        <v>0.14410554458493308</v>
      </c>
    </row>
    <row r="19" spans="1:12" s="9" customFormat="1" ht="14.25">
      <c r="A19" s="62">
        <v>16</v>
      </c>
      <c r="B19" s="47" t="s">
        <v>48</v>
      </c>
      <c r="C19" s="48">
        <v>40444</v>
      </c>
      <c r="D19" s="48">
        <v>40638</v>
      </c>
      <c r="E19" s="71">
        <v>-0.009463557158091551</v>
      </c>
      <c r="F19" s="71">
        <v>-0.0029308084280545987</v>
      </c>
      <c r="G19" s="71">
        <v>-0.05322665126910009</v>
      </c>
      <c r="H19" s="71">
        <v>0.09120387314853651</v>
      </c>
      <c r="I19" s="71">
        <v>0.17264881821848976</v>
      </c>
      <c r="J19" s="71">
        <v>0.08494851795036285</v>
      </c>
      <c r="K19" s="71">
        <v>0.17165626288659785</v>
      </c>
      <c r="L19" s="72">
        <v>0.03126840965689537</v>
      </c>
    </row>
    <row r="20" spans="1:12" s="9" customFormat="1" ht="14.25">
      <c r="A20" s="62">
        <v>17</v>
      </c>
      <c r="B20" s="47" t="s">
        <v>97</v>
      </c>
      <c r="C20" s="48">
        <v>40427</v>
      </c>
      <c r="D20" s="48">
        <v>40708</v>
      </c>
      <c r="E20" s="71">
        <v>0.00039333143101139</v>
      </c>
      <c r="F20" s="71">
        <v>0.006306852994307333</v>
      </c>
      <c r="G20" s="71">
        <v>0.010898141381366244</v>
      </c>
      <c r="H20" s="71">
        <v>0.08845701325160049</v>
      </c>
      <c r="I20" s="71">
        <v>0.20112060227045103</v>
      </c>
      <c r="J20" s="71">
        <v>0.05849631697802393</v>
      </c>
      <c r="K20" s="71">
        <v>1.477918393378772</v>
      </c>
      <c r="L20" s="72">
        <v>0.20104282385724193</v>
      </c>
    </row>
    <row r="21" spans="1:12" s="9" customFormat="1" ht="14.25">
      <c r="A21" s="62">
        <v>18</v>
      </c>
      <c r="B21" s="47" t="s">
        <v>92</v>
      </c>
      <c r="C21" s="48">
        <v>41026</v>
      </c>
      <c r="D21" s="48">
        <v>41242</v>
      </c>
      <c r="E21" s="71">
        <v>-0.01783404671333899</v>
      </c>
      <c r="F21" s="71">
        <v>-0.09943566282781613</v>
      </c>
      <c r="G21" s="71">
        <v>-0.0871156031312621</v>
      </c>
      <c r="H21" s="71">
        <v>-0.016521956609252153</v>
      </c>
      <c r="I21" s="71">
        <v>-0.07073700668839833</v>
      </c>
      <c r="J21" s="71">
        <v>-0.00833591411867951</v>
      </c>
      <c r="K21" s="71">
        <v>0.3112521541324882</v>
      </c>
      <c r="L21" s="72">
        <v>0.0807295045542975</v>
      </c>
    </row>
    <row r="22" spans="1:12" ht="15.75" thickBot="1">
      <c r="A22" s="76"/>
      <c r="B22" s="80" t="s">
        <v>68</v>
      </c>
      <c r="C22" s="78" t="s">
        <v>27</v>
      </c>
      <c r="D22" s="78" t="s">
        <v>27</v>
      </c>
      <c r="E22" s="77">
        <f aca="true" t="shared" si="0" ref="E22:J22">AVERAGE(E4:E21)</f>
        <v>-0.008134839233905875</v>
      </c>
      <c r="F22" s="77">
        <f t="shared" si="0"/>
        <v>-0.009425884755447176</v>
      </c>
      <c r="G22" s="77">
        <f t="shared" si="0"/>
        <v>0.0087073665830104</v>
      </c>
      <c r="H22" s="77">
        <f t="shared" si="0"/>
        <v>0.03039727905501347</v>
      </c>
      <c r="I22" s="77">
        <f t="shared" si="0"/>
        <v>0.0022984828344838493</v>
      </c>
      <c r="J22" s="77">
        <f t="shared" si="0"/>
        <v>0.031094765690330456</v>
      </c>
      <c r="K22" s="78" t="s">
        <v>27</v>
      </c>
      <c r="L22" s="79" t="s">
        <v>27</v>
      </c>
    </row>
    <row r="23" spans="1:12" s="9" customFormat="1" ht="14.25">
      <c r="A23" s="101" t="s">
        <v>55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45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25</v>
      </c>
      <c r="B2" s="116" t="s">
        <v>13</v>
      </c>
      <c r="C2" s="113" t="s">
        <v>35</v>
      </c>
      <c r="D2" s="114"/>
      <c r="E2" s="115" t="s">
        <v>36</v>
      </c>
      <c r="F2" s="114"/>
      <c r="G2" s="118" t="s">
        <v>57</v>
      </c>
    </row>
    <row r="3" spans="1:7" ht="15.75" thickBot="1">
      <c r="A3" s="103"/>
      <c r="B3" s="117"/>
      <c r="C3" s="51" t="s">
        <v>39</v>
      </c>
      <c r="D3" s="29" t="s">
        <v>37</v>
      </c>
      <c r="E3" s="29" t="s">
        <v>38</v>
      </c>
      <c r="F3" s="29" t="s">
        <v>37</v>
      </c>
      <c r="G3" s="119"/>
    </row>
    <row r="4" spans="1:7" ht="14.25">
      <c r="A4" s="89">
        <v>1</v>
      </c>
      <c r="B4" s="83" t="s">
        <v>92</v>
      </c>
      <c r="C4" s="30">
        <v>-29.60079000000004</v>
      </c>
      <c r="D4" s="68">
        <v>-0.015322634116821705</v>
      </c>
      <c r="E4" s="31">
        <v>37</v>
      </c>
      <c r="F4" s="68">
        <v>0.0025570145127850725</v>
      </c>
      <c r="G4" s="50">
        <v>4.869176245335259</v>
      </c>
    </row>
    <row r="5" spans="1:7" ht="14.25">
      <c r="A5" s="90">
        <v>2</v>
      </c>
      <c r="B5" s="83" t="s">
        <v>60</v>
      </c>
      <c r="C5" s="30">
        <v>3.0940999999999765</v>
      </c>
      <c r="D5" s="68">
        <v>0.0031873483296418633</v>
      </c>
      <c r="E5" s="31">
        <v>0</v>
      </c>
      <c r="F5" s="68">
        <v>0</v>
      </c>
      <c r="G5" s="50">
        <v>0</v>
      </c>
    </row>
    <row r="6" spans="1:7" ht="14.25">
      <c r="A6" s="90">
        <v>3</v>
      </c>
      <c r="B6" s="83" t="s">
        <v>97</v>
      </c>
      <c r="C6" s="30">
        <v>2.0011299999998884</v>
      </c>
      <c r="D6" s="68">
        <v>0.00039333143101177317</v>
      </c>
      <c r="E6" s="31">
        <v>0</v>
      </c>
      <c r="F6" s="68">
        <v>0</v>
      </c>
      <c r="G6" s="50">
        <v>0</v>
      </c>
    </row>
    <row r="7" spans="1:7" ht="14.25">
      <c r="A7" s="90">
        <v>4</v>
      </c>
      <c r="B7" s="83" t="s">
        <v>88</v>
      </c>
      <c r="C7" s="30">
        <v>1.5791299999998882</v>
      </c>
      <c r="D7" s="68">
        <v>0.0004841006209484591</v>
      </c>
      <c r="E7" s="31">
        <v>0</v>
      </c>
      <c r="F7" s="68">
        <v>0</v>
      </c>
      <c r="G7" s="50">
        <v>0</v>
      </c>
    </row>
    <row r="8" spans="1:7" ht="14.25">
      <c r="A8" s="90">
        <v>5</v>
      </c>
      <c r="B8" s="83" t="s">
        <v>100</v>
      </c>
      <c r="C8" s="30">
        <v>1.0516399999996648</v>
      </c>
      <c r="D8" s="68">
        <v>0.00034496647516561697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90</v>
      </c>
      <c r="C9" s="30">
        <v>1.0494400000004096</v>
      </c>
      <c r="D9" s="68">
        <v>0.0003991780486399615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70</v>
      </c>
      <c r="C10" s="30">
        <v>0</v>
      </c>
      <c r="D10" s="68">
        <v>0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23</v>
      </c>
      <c r="C11" s="30">
        <v>-0.041940000000002337</v>
      </c>
      <c r="D11" s="68">
        <v>-9.60616861698207E-05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24</v>
      </c>
      <c r="C12" s="30">
        <v>-4.898080000000075</v>
      </c>
      <c r="D12" s="68">
        <v>-0.005331986156134545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96</v>
      </c>
      <c r="C13" s="30">
        <v>-9.556880000000064</v>
      </c>
      <c r="D13" s="68">
        <v>-0.018064068879686975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102</v>
      </c>
      <c r="C14" s="30">
        <v>-16.900100000000094</v>
      </c>
      <c r="D14" s="68">
        <v>-0.0272138479212867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101</v>
      </c>
      <c r="C15" s="30">
        <v>-17.995290000000036</v>
      </c>
      <c r="D15" s="68">
        <v>-0.01810903210629841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54</v>
      </c>
      <c r="C16" s="30">
        <v>-24.793979999999983</v>
      </c>
      <c r="D16" s="68">
        <v>-0.007255848412708421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50</v>
      </c>
      <c r="C17" s="30">
        <v>-38.80305999999866</v>
      </c>
      <c r="D17" s="68">
        <v>-0.0018471262481828102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62</v>
      </c>
      <c r="C18" s="30">
        <v>-39.304890000000135</v>
      </c>
      <c r="D18" s="68">
        <v>-0.02080183411880397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75</v>
      </c>
      <c r="C19" s="30">
        <v>-87.8283069000002</v>
      </c>
      <c r="D19" s="68">
        <v>-0.02685287833687306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48</v>
      </c>
      <c r="C20" s="30">
        <v>-104.10924999999999</v>
      </c>
      <c r="D20" s="68">
        <v>-0.07092311082354416</v>
      </c>
      <c r="E20" s="31">
        <v>-77</v>
      </c>
      <c r="F20" s="68">
        <v>-0.062046736502820304</v>
      </c>
      <c r="G20" s="50">
        <v>-90.3143119822724</v>
      </c>
    </row>
    <row r="21" spans="1:7" ht="14.25">
      <c r="A21" s="90">
        <v>18</v>
      </c>
      <c r="B21" s="83" t="s">
        <v>91</v>
      </c>
      <c r="C21" s="30">
        <v>-202.89093</v>
      </c>
      <c r="D21" s="68">
        <v>-0.3103501839652742</v>
      </c>
      <c r="E21" s="31">
        <v>-76</v>
      </c>
      <c r="F21" s="68">
        <v>-0.3114754098360656</v>
      </c>
      <c r="G21" s="50">
        <v>-203.76718493419534</v>
      </c>
    </row>
    <row r="22" spans="1:7" ht="15.75" thickBot="1">
      <c r="A22" s="63"/>
      <c r="B22" s="64" t="s">
        <v>26</v>
      </c>
      <c r="C22" s="54">
        <v>-567.9480568999994</v>
      </c>
      <c r="D22" s="67">
        <v>-0.010739931095204087</v>
      </c>
      <c r="E22" s="55">
        <v>-116</v>
      </c>
      <c r="F22" s="67">
        <v>-3.850902356055096E-05</v>
      </c>
      <c r="G22" s="56">
        <v>-289.2123206711325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17" sqref="B17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102</v>
      </c>
      <c r="C2" s="71">
        <v>-0.02721384792128656</v>
      </c>
    </row>
    <row r="3" spans="1:5" ht="14.25">
      <c r="A3" s="14"/>
      <c r="B3" s="47" t="s">
        <v>75</v>
      </c>
      <c r="C3" s="71">
        <v>-0.026852878336872887</v>
      </c>
      <c r="D3" s="14"/>
      <c r="E3" s="14"/>
    </row>
    <row r="4" spans="1:5" ht="14.25">
      <c r="A4" s="14"/>
      <c r="B4" s="47" t="s">
        <v>62</v>
      </c>
      <c r="C4" s="71">
        <v>-0.02080183411880454</v>
      </c>
      <c r="D4" s="14"/>
      <c r="E4" s="14"/>
    </row>
    <row r="5" spans="1:5" ht="14.25">
      <c r="A5" s="14"/>
      <c r="B5" s="47" t="s">
        <v>101</v>
      </c>
      <c r="C5" s="71">
        <v>-0.01810903210629966</v>
      </c>
      <c r="D5" s="14"/>
      <c r="E5" s="14"/>
    </row>
    <row r="6" spans="1:5" ht="14.25">
      <c r="A6" s="14"/>
      <c r="B6" s="47" t="s">
        <v>96</v>
      </c>
      <c r="C6" s="71">
        <v>-0.018064068879686812</v>
      </c>
      <c r="D6" s="14"/>
      <c r="E6" s="14"/>
    </row>
    <row r="7" spans="1:5" ht="14.25">
      <c r="A7" s="14"/>
      <c r="B7" s="47" t="s">
        <v>92</v>
      </c>
      <c r="C7" s="71">
        <v>-0.01783404671333899</v>
      </c>
      <c r="D7" s="14"/>
      <c r="E7" s="14"/>
    </row>
    <row r="8" spans="1:5" ht="14.25">
      <c r="A8" s="14"/>
      <c r="B8" s="47" t="s">
        <v>48</v>
      </c>
      <c r="C8" s="71">
        <v>-0.009463557158091551</v>
      </c>
      <c r="D8" s="14"/>
      <c r="E8" s="14"/>
    </row>
    <row r="9" spans="1:5" ht="14.25">
      <c r="A9" s="14"/>
      <c r="B9" s="47" t="s">
        <v>54</v>
      </c>
      <c r="C9" s="71">
        <v>-0.007255848412708654</v>
      </c>
      <c r="D9" s="14"/>
      <c r="E9" s="14"/>
    </row>
    <row r="10" spans="1:5" ht="14.25">
      <c r="A10" s="14"/>
      <c r="B10" s="47" t="s">
        <v>24</v>
      </c>
      <c r="C10" s="71">
        <v>-0.005331986156134172</v>
      </c>
      <c r="D10" s="14"/>
      <c r="E10" s="14"/>
    </row>
    <row r="11" spans="1:5" ht="14.25">
      <c r="A11" s="14"/>
      <c r="B11" s="47" t="s">
        <v>50</v>
      </c>
      <c r="C11" s="71">
        <v>-0.0018471262481823958</v>
      </c>
      <c r="D11" s="14"/>
      <c r="E11" s="14"/>
    </row>
    <row r="12" spans="1:5" ht="14.25">
      <c r="A12" s="14"/>
      <c r="B12" s="47" t="s">
        <v>23</v>
      </c>
      <c r="C12" s="71">
        <v>-9.60616861698238E-05</v>
      </c>
      <c r="D12" s="14"/>
      <c r="E12" s="14"/>
    </row>
    <row r="13" spans="1:5" ht="14.25">
      <c r="A13" s="14"/>
      <c r="B13" s="47" t="s">
        <v>70</v>
      </c>
      <c r="C13" s="71">
        <v>0</v>
      </c>
      <c r="D13" s="14"/>
      <c r="E13" s="14"/>
    </row>
    <row r="14" spans="1:5" ht="14.25">
      <c r="A14" s="14"/>
      <c r="B14" s="47" t="s">
        <v>100</v>
      </c>
      <c r="C14" s="71">
        <v>0.00034496647516446544</v>
      </c>
      <c r="D14" s="14"/>
      <c r="E14" s="14"/>
    </row>
    <row r="15" spans="1:5" ht="14.25">
      <c r="A15" s="14"/>
      <c r="B15" s="47" t="s">
        <v>97</v>
      </c>
      <c r="C15" s="71">
        <v>0.00039333143101139</v>
      </c>
      <c r="D15" s="14"/>
      <c r="E15" s="14"/>
    </row>
    <row r="16" spans="1:5" ht="14.25">
      <c r="A16" s="14"/>
      <c r="B16" s="47" t="s">
        <v>90</v>
      </c>
      <c r="C16" s="71">
        <v>0.000399178048640092</v>
      </c>
      <c r="D16" s="14"/>
      <c r="E16" s="14"/>
    </row>
    <row r="17" spans="1:5" ht="14.25">
      <c r="A17" s="14"/>
      <c r="B17" s="47" t="s">
        <v>88</v>
      </c>
      <c r="C17" s="71">
        <v>0.0004841006209488352</v>
      </c>
      <c r="D17" s="14"/>
      <c r="E17" s="14"/>
    </row>
    <row r="18" spans="1:5" ht="14.25">
      <c r="A18" s="14"/>
      <c r="B18" s="47" t="s">
        <v>91</v>
      </c>
      <c r="C18" s="71">
        <v>0.0016342566218636723</v>
      </c>
      <c r="D18" s="14"/>
      <c r="E18" s="14"/>
    </row>
    <row r="19" spans="1:5" ht="14.25">
      <c r="A19" s="14"/>
      <c r="B19" s="47" t="s">
        <v>60</v>
      </c>
      <c r="C19" s="71">
        <v>0.003187348329641848</v>
      </c>
      <c r="D19" s="14"/>
      <c r="E19" s="14"/>
    </row>
    <row r="20" spans="2:3" ht="14.25">
      <c r="B20" s="47" t="s">
        <v>22</v>
      </c>
      <c r="C20" s="75">
        <v>-0.04682435052345879</v>
      </c>
    </row>
    <row r="21" spans="2:3" ht="14.25">
      <c r="B21" s="14" t="s">
        <v>29</v>
      </c>
      <c r="C21" s="87">
        <v>-0.019082752652912482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25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28</v>
      </c>
      <c r="C3" s="45" t="s">
        <v>8</v>
      </c>
      <c r="D3" s="46" t="s">
        <v>11</v>
      </c>
      <c r="E3" s="43">
        <v>1185158.19</v>
      </c>
      <c r="F3" s="96" t="s">
        <v>106</v>
      </c>
      <c r="G3" s="43">
        <v>1513.6119923371648</v>
      </c>
      <c r="H3" s="73">
        <v>1000</v>
      </c>
      <c r="I3" s="42" t="s">
        <v>83</v>
      </c>
      <c r="J3" s="44" t="s">
        <v>63</v>
      </c>
    </row>
    <row r="4" spans="1:10" ht="15" customHeight="1">
      <c r="A4" s="41">
        <v>2</v>
      </c>
      <c r="B4" s="42" t="s">
        <v>72</v>
      </c>
      <c r="C4" s="45" t="s">
        <v>8</v>
      </c>
      <c r="D4" s="46" t="s">
        <v>73</v>
      </c>
      <c r="E4" s="43">
        <v>1156717.2902</v>
      </c>
      <c r="F4" s="96" t="s">
        <v>107</v>
      </c>
      <c r="G4" s="43">
        <v>393.441255170068</v>
      </c>
      <c r="H4" s="74">
        <v>1000</v>
      </c>
      <c r="I4" s="42" t="s">
        <v>81</v>
      </c>
      <c r="J4" s="44" t="s">
        <v>31</v>
      </c>
    </row>
    <row r="5" spans="1:10" ht="15" customHeight="1">
      <c r="A5" s="41">
        <v>3</v>
      </c>
      <c r="B5" s="42" t="s">
        <v>103</v>
      </c>
      <c r="C5" s="45" t="s">
        <v>8</v>
      </c>
      <c r="D5" s="46" t="s">
        <v>11</v>
      </c>
      <c r="E5" s="43">
        <v>715845.48</v>
      </c>
      <c r="F5" s="96" t="s">
        <v>108</v>
      </c>
      <c r="G5" s="43">
        <v>790.9894806629834</v>
      </c>
      <c r="H5" s="74">
        <v>1000</v>
      </c>
      <c r="I5" s="42" t="s">
        <v>98</v>
      </c>
      <c r="J5" s="44" t="s">
        <v>99</v>
      </c>
    </row>
    <row r="6" spans="1:10" ht="15" customHeight="1">
      <c r="A6" s="41">
        <v>4</v>
      </c>
      <c r="B6" s="42" t="s">
        <v>33</v>
      </c>
      <c r="C6" s="45" t="s">
        <v>8</v>
      </c>
      <c r="D6" s="46" t="s">
        <v>11</v>
      </c>
      <c r="E6" s="43">
        <v>587888.26</v>
      </c>
      <c r="F6" s="96" t="s">
        <v>109</v>
      </c>
      <c r="G6" s="43">
        <v>865.8148159057438</v>
      </c>
      <c r="H6" s="74">
        <v>1000</v>
      </c>
      <c r="I6" s="42" t="s">
        <v>34</v>
      </c>
      <c r="J6" s="44" t="s">
        <v>32</v>
      </c>
    </row>
    <row r="7" spans="1:10" ht="15.75" thickBot="1">
      <c r="A7" s="120" t="s">
        <v>26</v>
      </c>
      <c r="B7" s="121"/>
      <c r="C7" s="57" t="s">
        <v>27</v>
      </c>
      <c r="D7" s="57" t="s">
        <v>27</v>
      </c>
      <c r="E7" s="58">
        <f>SUM(E3:E6)</f>
        <v>3645609.2202000003</v>
      </c>
      <c r="F7" s="59">
        <f>SUM(F3:F6)</f>
        <v>0</v>
      </c>
      <c r="G7" s="57" t="s">
        <v>27</v>
      </c>
      <c r="H7" s="57" t="s">
        <v>27</v>
      </c>
      <c r="I7" s="57" t="s">
        <v>27</v>
      </c>
      <c r="J7" s="60" t="s">
        <v>27</v>
      </c>
    </row>
  </sheetData>
  <sheetProtection/>
  <mergeCells count="2">
    <mergeCell ref="A1:J1"/>
    <mergeCell ref="A7:B7"/>
  </mergeCells>
  <hyperlinks>
    <hyperlink ref="J4" r:id="rId1" display="http://www.kinto.com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25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17</v>
      </c>
      <c r="F3" s="4" t="s">
        <v>53</v>
      </c>
      <c r="G3" s="4" t="s">
        <v>18</v>
      </c>
      <c r="H3" s="4" t="s">
        <v>19</v>
      </c>
      <c r="I3" s="4" t="s">
        <v>20</v>
      </c>
      <c r="J3" s="4" t="s">
        <v>69</v>
      </c>
      <c r="K3" s="4" t="s">
        <v>21</v>
      </c>
      <c r="L3" s="1" t="s">
        <v>56</v>
      </c>
    </row>
    <row r="4" spans="1:12" ht="14.25" collapsed="1">
      <c r="A4" s="61">
        <v>1</v>
      </c>
      <c r="B4" s="47" t="s">
        <v>33</v>
      </c>
      <c r="C4" s="48">
        <v>38441</v>
      </c>
      <c r="D4" s="48">
        <v>38625</v>
      </c>
      <c r="E4" s="71">
        <v>0</v>
      </c>
      <c r="F4" s="71">
        <v>-0.004697973555758184</v>
      </c>
      <c r="G4" s="71">
        <v>-0.015647004335007098</v>
      </c>
      <c r="H4" s="71">
        <v>-0.03373202202720782</v>
      </c>
      <c r="I4" s="71">
        <v>-0.08722432758615795</v>
      </c>
      <c r="J4" s="71">
        <v>-0.026061323610915066</v>
      </c>
      <c r="K4" s="72">
        <v>-0.13418518409425617</v>
      </c>
      <c r="L4" s="72">
        <v>-0.013425066112461748</v>
      </c>
    </row>
    <row r="5" spans="1:12" ht="14.25" collapsed="1">
      <c r="A5" s="62">
        <v>2</v>
      </c>
      <c r="B5" s="47" t="s">
        <v>72</v>
      </c>
      <c r="C5" s="48">
        <v>39048</v>
      </c>
      <c r="D5" s="48">
        <v>39140</v>
      </c>
      <c r="E5" s="71">
        <v>-0.01604976040807371</v>
      </c>
      <c r="F5" s="71">
        <v>-0.10410483161285766</v>
      </c>
      <c r="G5" s="71">
        <v>-0.0607288930316322</v>
      </c>
      <c r="H5" s="71">
        <v>-0.06941704003154636</v>
      </c>
      <c r="I5" s="71">
        <v>-0.16206417699886255</v>
      </c>
      <c r="J5" s="71">
        <v>-0.06335086816596969</v>
      </c>
      <c r="K5" s="72">
        <v>-0.606558744829932</v>
      </c>
      <c r="L5" s="72">
        <v>-0.09593430768482392</v>
      </c>
    </row>
    <row r="6" spans="1:12" ht="14.25">
      <c r="A6" s="62">
        <v>3</v>
      </c>
      <c r="B6" s="47" t="s">
        <v>28</v>
      </c>
      <c r="C6" s="48">
        <v>39100</v>
      </c>
      <c r="D6" s="48">
        <v>39268</v>
      </c>
      <c r="E6" s="71">
        <v>-0.006589214717198311</v>
      </c>
      <c r="F6" s="71">
        <v>-0.0015406572336900126</v>
      </c>
      <c r="G6" s="71">
        <v>0.0007739214177970855</v>
      </c>
      <c r="H6" s="71">
        <v>0.01585478390656836</v>
      </c>
      <c r="I6" s="71">
        <v>0.10878155232126607</v>
      </c>
      <c r="J6" s="71" t="s">
        <v>74</v>
      </c>
      <c r="K6" s="72">
        <v>0.5136119923371643</v>
      </c>
      <c r="L6" s="72">
        <v>0.04768196686095205</v>
      </c>
    </row>
    <row r="7" spans="1:12" ht="14.25">
      <c r="A7" s="62">
        <v>4</v>
      </c>
      <c r="B7" s="47" t="s">
        <v>103</v>
      </c>
      <c r="C7" s="48">
        <v>39647</v>
      </c>
      <c r="D7" s="48">
        <v>39861</v>
      </c>
      <c r="E7" s="71">
        <v>-0.01133227397830261</v>
      </c>
      <c r="F7" s="71">
        <v>-0.005722040851561583</v>
      </c>
      <c r="G7" s="71">
        <v>0.07852199990781283</v>
      </c>
      <c r="H7" s="71">
        <v>0.044889211402366236</v>
      </c>
      <c r="I7" s="71">
        <v>-0.13226403113543506</v>
      </c>
      <c r="J7" s="71">
        <v>-0.016229877497302092</v>
      </c>
      <c r="K7" s="72">
        <v>-0.20901051933701698</v>
      </c>
      <c r="L7" s="72">
        <v>-0.03172020527540109</v>
      </c>
    </row>
    <row r="8" spans="1:12" ht="15.75" thickBot="1">
      <c r="A8" s="76"/>
      <c r="B8" s="80" t="s">
        <v>68</v>
      </c>
      <c r="C8" s="79" t="s">
        <v>27</v>
      </c>
      <c r="D8" s="79" t="s">
        <v>27</v>
      </c>
      <c r="E8" s="77">
        <f aca="true" t="shared" si="0" ref="E8:J8">AVERAGE(E4:E7)</f>
        <v>-0.008492812275893658</v>
      </c>
      <c r="F8" s="77">
        <f t="shared" si="0"/>
        <v>-0.02901637581346686</v>
      </c>
      <c r="G8" s="77">
        <f t="shared" si="0"/>
        <v>0.0007300059897426547</v>
      </c>
      <c r="H8" s="77">
        <f t="shared" si="0"/>
        <v>-0.010601266687454897</v>
      </c>
      <c r="I8" s="77">
        <f t="shared" si="0"/>
        <v>-0.06819274584979737</v>
      </c>
      <c r="J8" s="77">
        <f t="shared" si="0"/>
        <v>-0.03521402309139562</v>
      </c>
      <c r="K8" s="79" t="s">
        <v>27</v>
      </c>
      <c r="L8" s="79" t="s">
        <v>27</v>
      </c>
    </row>
    <row r="9" spans="1:12" s="9" customFormat="1" ht="14.25">
      <c r="A9" s="101" t="s">
        <v>55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46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25</v>
      </c>
      <c r="B2" s="116" t="s">
        <v>13</v>
      </c>
      <c r="C2" s="115" t="s">
        <v>35</v>
      </c>
      <c r="D2" s="114"/>
      <c r="E2" s="115" t="s">
        <v>36</v>
      </c>
      <c r="F2" s="114"/>
      <c r="G2" s="118" t="s">
        <v>57</v>
      </c>
    </row>
    <row r="3" spans="1:7" s="11" customFormat="1" ht="15.75" thickBot="1">
      <c r="A3" s="103"/>
      <c r="B3" s="117"/>
      <c r="C3" s="29" t="s">
        <v>39</v>
      </c>
      <c r="D3" s="29" t="s">
        <v>37</v>
      </c>
      <c r="E3" s="29" t="s">
        <v>38</v>
      </c>
      <c r="F3" s="29" t="s">
        <v>37</v>
      </c>
      <c r="G3" s="119"/>
    </row>
    <row r="4" spans="1:7" ht="14.25" customHeight="1">
      <c r="A4" s="91">
        <v>1</v>
      </c>
      <c r="B4" s="92" t="s">
        <v>33</v>
      </c>
      <c r="C4" s="30">
        <v>0</v>
      </c>
      <c r="D4" s="68">
        <v>0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28</v>
      </c>
      <c r="C5" s="30">
        <v>-7.861060000000056</v>
      </c>
      <c r="D5" s="68">
        <v>-0.006589214717197611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103</v>
      </c>
      <c r="C6" s="30">
        <v>-8.205140000000014</v>
      </c>
      <c r="D6" s="68">
        <v>-0.011332273978302807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72</v>
      </c>
      <c r="C7" s="30">
        <v>-18.867860000000103</v>
      </c>
      <c r="D7" s="68">
        <v>-0.016049760408074352</v>
      </c>
      <c r="E7" s="31">
        <v>0</v>
      </c>
      <c r="F7" s="88">
        <v>0</v>
      </c>
      <c r="G7" s="50">
        <v>0</v>
      </c>
    </row>
    <row r="8" spans="1:7" ht="15.75" thickBot="1">
      <c r="A8" s="65"/>
      <c r="B8" s="53" t="s">
        <v>26</v>
      </c>
      <c r="C8" s="54">
        <v>-34.93406000000017</v>
      </c>
      <c r="D8" s="67">
        <v>-0.009491549844810373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72</v>
      </c>
      <c r="C2" s="71">
        <v>-0.01604976040807371</v>
      </c>
      <c r="D2" s="21"/>
      <c r="E2" s="21"/>
    </row>
    <row r="3" spans="1:5" ht="14.25">
      <c r="A3" s="21"/>
      <c r="B3" s="47" t="s">
        <v>103</v>
      </c>
      <c r="C3" s="71">
        <v>-0.01133227397830261</v>
      </c>
      <c r="D3" s="21"/>
      <c r="E3" s="21"/>
    </row>
    <row r="4" spans="1:5" ht="14.25">
      <c r="A4" s="21"/>
      <c r="B4" s="47" t="s">
        <v>28</v>
      </c>
      <c r="C4" s="71">
        <v>-0.006589214717198311</v>
      </c>
      <c r="D4" s="21"/>
      <c r="E4" s="21"/>
    </row>
    <row r="5" spans="1:5" ht="14.25">
      <c r="A5" s="21"/>
      <c r="B5" s="47" t="s">
        <v>33</v>
      </c>
      <c r="C5" s="71">
        <v>0</v>
      </c>
      <c r="D5" s="21"/>
      <c r="E5" s="21"/>
    </row>
    <row r="6" spans="1:4" ht="14.25">
      <c r="A6" s="21"/>
      <c r="B6" s="47" t="s">
        <v>22</v>
      </c>
      <c r="C6" s="75">
        <v>-0.04682435052345879</v>
      </c>
      <c r="D6" s="21"/>
    </row>
    <row r="7" spans="2:3" ht="14.25">
      <c r="B7" s="47" t="s">
        <v>29</v>
      </c>
      <c r="C7" s="87">
        <v>-0.019082752652912482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66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25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42</v>
      </c>
      <c r="G2" s="4" t="s">
        <v>43</v>
      </c>
      <c r="H2" s="1" t="s">
        <v>44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40</v>
      </c>
      <c r="C3" s="84" t="s">
        <v>8</v>
      </c>
      <c r="D3" s="84" t="s">
        <v>11</v>
      </c>
      <c r="E3" s="86">
        <v>4061424.67</v>
      </c>
      <c r="F3" s="11">
        <v>4806</v>
      </c>
      <c r="G3" s="86">
        <v>845.0737973366624</v>
      </c>
      <c r="H3" s="85">
        <v>1000</v>
      </c>
      <c r="I3" s="84" t="s">
        <v>7</v>
      </c>
      <c r="J3" s="93" t="s">
        <v>63</v>
      </c>
    </row>
    <row r="4" spans="1:10" ht="14.25" customHeight="1">
      <c r="A4" s="41">
        <v>2</v>
      </c>
      <c r="B4" s="84" t="s">
        <v>67</v>
      </c>
      <c r="C4" s="84" t="s">
        <v>8</v>
      </c>
      <c r="D4" s="84" t="s">
        <v>10</v>
      </c>
      <c r="E4" s="86">
        <v>3479856.13</v>
      </c>
      <c r="F4" s="11">
        <v>165379</v>
      </c>
      <c r="G4" s="86">
        <v>21.04170499277417</v>
      </c>
      <c r="H4" s="85">
        <v>100</v>
      </c>
      <c r="I4" s="84" t="s">
        <v>59</v>
      </c>
      <c r="J4" s="93" t="s">
        <v>30</v>
      </c>
    </row>
    <row r="5" spans="1:10" ht="14.25" customHeight="1">
      <c r="A5" s="41">
        <v>3</v>
      </c>
      <c r="B5" s="84" t="s">
        <v>93</v>
      </c>
      <c r="C5" s="84" t="s">
        <v>8</v>
      </c>
      <c r="D5" s="84" t="s">
        <v>94</v>
      </c>
      <c r="E5" s="86">
        <v>1496612.51</v>
      </c>
      <c r="F5" s="11">
        <v>153140</v>
      </c>
      <c r="G5" s="86">
        <v>9.772838644377694</v>
      </c>
      <c r="H5" s="85">
        <v>10</v>
      </c>
      <c r="I5" s="84" t="s">
        <v>95</v>
      </c>
      <c r="J5" s="93" t="s">
        <v>30</v>
      </c>
    </row>
    <row r="6" spans="1:10" ht="14.25" customHeight="1">
      <c r="A6" s="41">
        <v>4</v>
      </c>
      <c r="B6" s="84" t="s">
        <v>104</v>
      </c>
      <c r="C6" s="84" t="s">
        <v>8</v>
      </c>
      <c r="D6" s="84" t="s">
        <v>10</v>
      </c>
      <c r="E6" s="86">
        <v>1113526.27</v>
      </c>
      <c r="F6" s="11">
        <v>1011</v>
      </c>
      <c r="G6" s="86">
        <v>1101.4107517309594</v>
      </c>
      <c r="H6" s="85">
        <v>1000</v>
      </c>
      <c r="I6" s="84" t="s">
        <v>105</v>
      </c>
      <c r="J6" s="93" t="s">
        <v>99</v>
      </c>
    </row>
    <row r="7" spans="1:10" ht="14.25" customHeight="1">
      <c r="A7" s="41">
        <v>5</v>
      </c>
      <c r="B7" s="84" t="s">
        <v>84</v>
      </c>
      <c r="C7" s="84" t="s">
        <v>8</v>
      </c>
      <c r="D7" s="84" t="s">
        <v>10</v>
      </c>
      <c r="E7" s="86">
        <v>1083330.59</v>
      </c>
      <c r="F7" s="11">
        <v>648</v>
      </c>
      <c r="G7" s="86">
        <v>1671.8064660493828</v>
      </c>
      <c r="H7" s="85">
        <v>5000</v>
      </c>
      <c r="I7" s="84" t="s">
        <v>85</v>
      </c>
      <c r="J7" s="93" t="s">
        <v>31</v>
      </c>
    </row>
    <row r="8" spans="1:10" ht="15.75" thickBot="1">
      <c r="A8" s="120" t="s">
        <v>26</v>
      </c>
      <c r="B8" s="121"/>
      <c r="C8" s="57" t="s">
        <v>27</v>
      </c>
      <c r="D8" s="57" t="s">
        <v>27</v>
      </c>
      <c r="E8" s="70">
        <f>SUM(E3:E7)</f>
        <v>11234750.17</v>
      </c>
      <c r="F8" s="69">
        <f>SUM(F3:F7)</f>
        <v>324984</v>
      </c>
      <c r="G8" s="57" t="s">
        <v>27</v>
      </c>
      <c r="H8" s="57" t="s">
        <v>27</v>
      </c>
      <c r="I8" s="57" t="s">
        <v>27</v>
      </c>
      <c r="J8" s="60" t="s">
        <v>27</v>
      </c>
    </row>
  </sheetData>
  <sheetProtection/>
  <mergeCells count="2">
    <mergeCell ref="A1:J1"/>
    <mergeCell ref="A8:B8"/>
  </mergeCells>
  <hyperlinks>
    <hyperlink ref="J3" r:id="rId1" display="http://ukrkapital.uafin.net/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2016-05-27T09:43:06Z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