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<sst xmlns="http://schemas.openxmlformats.org/spreadsheetml/2006/main" count="306" uniqueCount="87">
  <si>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</si>
  <si>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</si>
  <si>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</si>
  <si>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</si>
  <si>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</si>
  <si>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</si>
  <si>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</si>
  <si>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</si>
  <si>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</si>
  <si>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</si>
  <si>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</si>
  <si>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</si>
  <si>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</si>
  <si>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</si>
  <si>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</si>
  <si>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</si>
  <si>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</si>
  <si>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</si>
  <si>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</si>
  <si>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</si>
  <si>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</si>
  <si>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</si>
  <si>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</si>
  <si>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</si>
  <si>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</si>
  <si>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</si>
  <si>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</si>
  <si>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</si>
  <si>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</si>
  <si>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</si>
  <si>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</si>
  <si>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</si>
  <si>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</si>
  <si>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</si>
  <si>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</si>
  <si>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</si>
  <si>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</si>
  <si>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</si>
  <si>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</si>
  <si>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</si>
  <si>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</si>
  <si>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</si>
  <si>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</si>
  <si>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</si>
  <si>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</si>
  <si>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</si>
  <si>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</si>
  <si>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</si>
  <si>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</si>
  <si>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</si>
  <si>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</si>
  <si>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</si>
  <si>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</si>
  <si>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</si>
  <si>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</si>
  <si>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</si>
  <si>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</si>
  <si>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</si>
  <si>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</si>
  <si>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</si>
  <si>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</si>
  <si>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</si>
  <si>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</si>
  <si>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</si>
  <si>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</si>
  <si>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</si>
  <si>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</si>
  <si>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</si>
  <si>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</si>
  <si>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</si>
  <si>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</si>
  <si>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</si>
  <si>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ОТП Класичний</t>
  </si>
  <si>
    <t>ТОВ "КУА "ОТП Капітал"</t>
  </si>
  <si>
    <t>http://otpcapital.com.ua/</t>
  </si>
  <si>
    <t>ОТП Фонд Акцій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</si>
  <si>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</si>
  <si>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</si>
  <si>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</si>
  <si>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</si>
  <si>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</si>
  <si>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</si>
  <si>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УНIВЕР.УА/Михайло Грушевський: Фонд Державних Паперiв</t>
  </si>
  <si>
    <t>УНІВЕР.УА/Володимир Великий: Фонд Збалансований</t>
  </si>
  <si>
    <t>КІНТО-Еквіті</t>
  </si>
  <si>
    <t>КІНТО-Класичний</t>
  </si>
  <si>
    <t>УНIВЕР.УА/Тарас Шевченко: Фонд Заощаджень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</si>
</sst>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7" fillId="0" borderId="21" xfId="55" applyFont="1" applyFill="1" applyBorder="1" applyAlignment="1">
      <alignment horizontal="center" vertical="center" wrapText="1"/>
      <protection/>
    </xf>
    <xf numFmtId="1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8273585"/>
        <c:axId val="31809082"/>
      </c:barChart>
      <c:catAx>
        <c:axId val="4827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9082"/>
        <c:crosses val="autoZero"/>
        <c:auto val="0"/>
        <c:lblOffset val="0"/>
        <c:tickLblSkip val="1"/>
        <c:noMultiLvlLbl val="0"/>
      </c:catAx>
      <c:val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2475"/>
        <c:axId val="24052276"/>
      </c:barChart>
      <c:catAx>
        <c:axId val="267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52276"/>
        <c:crosses val="autoZero"/>
        <c:auto val="0"/>
        <c:lblOffset val="0"/>
        <c:tickLblSkip val="1"/>
        <c:noMultiLvlLbl val="0"/>
      </c:catAx>
      <c:val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143893"/>
        <c:axId val="2077310"/>
      </c:barChart>
      <c:catAx>
        <c:axId val="15143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7310"/>
        <c:crosses val="autoZero"/>
        <c:auto val="0"/>
        <c:lblOffset val="0"/>
        <c:tickLblSkip val="1"/>
        <c:noMultiLvlLbl val="0"/>
      </c:catAx>
      <c:val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695791"/>
        <c:axId val="34044392"/>
      </c:barChart>
      <c:catAx>
        <c:axId val="18695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4392"/>
        <c:crosses val="autoZero"/>
        <c:auto val="0"/>
        <c:lblOffset val="0"/>
        <c:tickLblSkip val="1"/>
        <c:noMultiLvlLbl val="0"/>
      </c:catAx>
      <c:val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964073"/>
        <c:axId val="6132338"/>
      </c:barChart>
      <c:catAx>
        <c:axId val="37964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2338"/>
        <c:crosses val="autoZero"/>
        <c:auto val="0"/>
        <c:lblOffset val="0"/>
        <c:tickLblSkip val="1"/>
        <c:noMultiLvlLbl val="0"/>
      </c:catAx>
      <c:val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191043"/>
        <c:axId val="26957340"/>
      </c:barChart>
      <c:catAx>
        <c:axId val="5519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57340"/>
        <c:crosses val="autoZero"/>
        <c:auto val="0"/>
        <c:lblOffset val="0"/>
        <c:tickLblSkip val="1"/>
        <c:noMultiLvlLbl val="0"/>
      </c:catAx>
      <c:val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1289469"/>
        <c:axId val="36060902"/>
      </c:barChart>
      <c:catAx>
        <c:axId val="4128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060902"/>
        <c:crossesAt val="0"/>
        <c:auto val="0"/>
        <c:lblOffset val="0"/>
        <c:tickLblSkip val="1"/>
        <c:noMultiLvlLbl val="0"/>
      </c:catAx>
      <c:valAx>
        <c:axId val="36060902"/>
        <c:scaling>
          <c:orientation val="minMax"/>
          <c:max val="0.07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8946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6112663"/>
        <c:axId val="35251920"/>
      </c:barChart>
      <c:catAx>
        <c:axId val="56112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51920"/>
        <c:crosses val="autoZero"/>
        <c:auto val="0"/>
        <c:lblOffset val="0"/>
        <c:tickLblSkip val="1"/>
        <c:noMultiLvlLbl val="0"/>
      </c:catAx>
      <c:val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12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8831825"/>
        <c:axId val="36833242"/>
      </c:barChart>
      <c:catAx>
        <c:axId val="48831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833242"/>
        <c:crosses val="autoZero"/>
        <c:auto val="0"/>
        <c:lblOffset val="0"/>
        <c:tickLblSkip val="52"/>
        <c:noMultiLvlLbl val="0"/>
      </c:catAx>
      <c:val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31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3063723"/>
        <c:axId val="30702596"/>
      </c:barChart>
      <c:catAx>
        <c:axId val="6306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702596"/>
        <c:crosses val="autoZero"/>
        <c:auto val="0"/>
        <c:lblOffset val="0"/>
        <c:tickLblSkip val="49"/>
        <c:noMultiLvlLbl val="0"/>
      </c:catAx>
      <c:val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063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87909"/>
        <c:axId val="3882318"/>
      </c:barChart>
      <c:catAx>
        <c:axId val="788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82318"/>
        <c:crosses val="autoZero"/>
        <c:auto val="0"/>
        <c:lblOffset val="0"/>
        <c:tickLblSkip val="4"/>
        <c:noMultiLvlLbl val="0"/>
      </c:catAx>
      <c:val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87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7846283"/>
        <c:axId val="26398820"/>
      </c:barChart>
      <c:catAx>
        <c:axId val="17846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98820"/>
        <c:crosses val="autoZero"/>
        <c:auto val="0"/>
        <c:lblOffset val="0"/>
        <c:tickLblSkip val="9"/>
        <c:noMultiLvlLbl val="0"/>
      </c:catAx>
      <c:val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40863"/>
        <c:axId val="46032312"/>
      </c:barChart>
      <c:catAx>
        <c:axId val="34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032312"/>
        <c:crosses val="autoZero"/>
        <c:auto val="0"/>
        <c:lblOffset val="0"/>
        <c:tickLblSkip val="4"/>
        <c:noMultiLvlLbl val="0"/>
      </c:catAx>
      <c:val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40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1637625"/>
        <c:axId val="37629762"/>
      </c:barChart>
      <c:catAx>
        <c:axId val="11637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29762"/>
        <c:crosses val="autoZero"/>
        <c:auto val="0"/>
        <c:lblOffset val="0"/>
        <c:tickLblSkip val="52"/>
        <c:noMultiLvlLbl val="0"/>
      </c:catAx>
      <c:val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3539"/>
        <c:axId val="28111852"/>
      </c:barChart>
      <c:catAx>
        <c:axId val="312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11852"/>
        <c:crosses val="autoZero"/>
        <c:auto val="0"/>
        <c:lblOffset val="0"/>
        <c:tickLblSkip val="4"/>
        <c:noMultiLvlLbl val="0"/>
      </c:catAx>
      <c:val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23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80077"/>
        <c:axId val="62467510"/>
      </c:barChart>
      <c:catAx>
        <c:axId val="51680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67510"/>
        <c:crosses val="autoZero"/>
        <c:auto val="0"/>
        <c:lblOffset val="0"/>
        <c:tickLblSkip val="4"/>
        <c:noMultiLvlLbl val="0"/>
      </c:catAx>
      <c:valAx>
        <c:axId val="62467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680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36679"/>
        <c:axId val="26703520"/>
      </c:barChart>
      <c:catAx>
        <c:axId val="25336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703520"/>
        <c:crosses val="autoZero"/>
        <c:auto val="0"/>
        <c:lblOffset val="0"/>
        <c:tickLblSkip val="4"/>
        <c:noMultiLvlLbl val="0"/>
      </c:catAx>
      <c:valAx>
        <c:axId val="2670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336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05089"/>
        <c:axId val="15501482"/>
      </c:barChart>
      <c:catAx>
        <c:axId val="39005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501482"/>
        <c:crosses val="autoZero"/>
        <c:auto val="0"/>
        <c:lblOffset val="0"/>
        <c:tickLblSkip val="4"/>
        <c:noMultiLvlLbl val="0"/>
      </c:catAx>
      <c:val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005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5611"/>
        <c:axId val="47660500"/>
      </c:barChart>
      <c:catAx>
        <c:axId val="5295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660500"/>
        <c:crosses val="autoZero"/>
        <c:auto val="0"/>
        <c:lblOffset val="0"/>
        <c:tickLblSkip val="4"/>
        <c:noMultiLvlLbl val="0"/>
      </c:catAx>
      <c:val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5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291317"/>
        <c:axId val="35295262"/>
      </c:barChart>
      <c:catAx>
        <c:axId val="26291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295262"/>
        <c:crosses val="autoZero"/>
        <c:auto val="0"/>
        <c:lblOffset val="0"/>
        <c:tickLblSkip val="4"/>
        <c:noMultiLvlLbl val="0"/>
      </c:catAx>
      <c:val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91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21903"/>
        <c:axId val="40343944"/>
      </c:barChart>
      <c:catAx>
        <c:axId val="4922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43944"/>
        <c:crosses val="autoZero"/>
        <c:auto val="0"/>
        <c:lblOffset val="0"/>
        <c:tickLblSkip val="4"/>
        <c:noMultiLvlLbl val="0"/>
      </c:catAx>
      <c:val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21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51177"/>
        <c:axId val="46634002"/>
      </c:barChart>
      <c:catAx>
        <c:axId val="27551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634002"/>
        <c:crosses val="autoZero"/>
        <c:auto val="0"/>
        <c:lblOffset val="0"/>
        <c:tickLblSkip val="4"/>
        <c:noMultiLvlLbl val="0"/>
      </c:catAx>
      <c:val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6262789"/>
        <c:axId val="57929646"/>
      </c:barChart>
      <c:catAx>
        <c:axId val="36262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29646"/>
        <c:crosses val="autoZero"/>
        <c:auto val="0"/>
        <c:lblOffset val="0"/>
        <c:tickLblSkip val="1"/>
        <c:noMultiLvlLbl val="0"/>
      </c:catAx>
      <c:val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7052835"/>
        <c:axId val="19257788"/>
      </c:barChart>
      <c:catAx>
        <c:axId val="17052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57788"/>
        <c:crosses val="autoZero"/>
        <c:auto val="0"/>
        <c:lblOffset val="0"/>
        <c:tickLblSkip val="1"/>
        <c:noMultiLvlLbl val="0"/>
      </c:catAx>
      <c:valAx>
        <c:axId val="19257788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5283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9102365"/>
        <c:axId val="16376966"/>
      </c:barChart>
      <c:catAx>
        <c:axId val="39102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76966"/>
        <c:crosses val="autoZero"/>
        <c:auto val="0"/>
        <c:lblOffset val="0"/>
        <c:tickLblSkip val="1"/>
        <c:noMultiLvlLbl val="0"/>
      </c:catAx>
      <c:val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3174967"/>
        <c:axId val="51465840"/>
      </c:barChart>
      <c:catAx>
        <c:axId val="131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465840"/>
        <c:crosses val="autoZero"/>
        <c:auto val="0"/>
        <c:lblOffset val="0"/>
        <c:tickLblSkip val="5"/>
        <c:noMultiLvlLbl val="0"/>
      </c:catAx>
      <c:val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174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0539377"/>
        <c:axId val="7983482"/>
      </c:barChart>
      <c:catAx>
        <c:axId val="60539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983482"/>
        <c:crosses val="autoZero"/>
        <c:auto val="0"/>
        <c:lblOffset val="0"/>
        <c:tickLblSkip val="5"/>
        <c:noMultiLvlLbl val="0"/>
      </c:catAx>
      <c:val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539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42475"/>
        <c:axId val="42682276"/>
      </c:barChart>
      <c:catAx>
        <c:axId val="4742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682276"/>
        <c:crosses val="autoZero"/>
        <c:auto val="0"/>
        <c:lblOffset val="0"/>
        <c:tickLblSkip val="1"/>
        <c:noMultiLvlLbl val="0"/>
      </c:catAx>
      <c:valAx>
        <c:axId val="4268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42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96165"/>
        <c:axId val="34712302"/>
      </c:barChart>
      <c:catAx>
        <c:axId val="48596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712302"/>
        <c:crosses val="autoZero"/>
        <c:auto val="0"/>
        <c:lblOffset val="0"/>
        <c:tickLblSkip val="1"/>
        <c:noMultiLvlLbl val="0"/>
      </c:catAx>
      <c:val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75263"/>
        <c:axId val="60233048"/>
      </c:barChart>
      <c:catAx>
        <c:axId val="43975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233048"/>
        <c:crosses val="autoZero"/>
        <c:auto val="0"/>
        <c:lblOffset val="0"/>
        <c:tickLblSkip val="1"/>
        <c:noMultiLvlLbl val="0"/>
      </c:catAx>
      <c:val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97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26521"/>
        <c:axId val="47038690"/>
      </c:barChart>
      <c:catAx>
        <c:axId val="5226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38690"/>
        <c:crosses val="autoZero"/>
        <c:auto val="0"/>
        <c:lblOffset val="0"/>
        <c:tickLblSkip val="1"/>
        <c:noMultiLvlLbl val="0"/>
      </c:catAx>
      <c:valAx>
        <c:axId val="4703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26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95027"/>
        <c:axId val="52037516"/>
      </c:barChart>
      <c:catAx>
        <c:axId val="206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037516"/>
        <c:crosses val="autoZero"/>
        <c:auto val="0"/>
        <c:lblOffset val="0"/>
        <c:tickLblSkip val="1"/>
        <c:noMultiLvlLbl val="0"/>
      </c:catAx>
      <c:val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6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84461"/>
        <c:axId val="54289238"/>
      </c:barChart>
      <c:catAx>
        <c:axId val="65684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289238"/>
        <c:crosses val="autoZero"/>
        <c:auto val="0"/>
        <c:lblOffset val="0"/>
        <c:tickLblSkip val="1"/>
        <c:noMultiLvlLbl val="0"/>
      </c:catAx>
      <c:valAx>
        <c:axId val="5428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84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04767"/>
        <c:axId val="61789720"/>
      </c:barChart>
      <c:catAx>
        <c:axId val="51604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89720"/>
        <c:crosses val="autoZero"/>
        <c:auto val="0"/>
        <c:lblOffset val="0"/>
        <c:tickLblSkip val="1"/>
        <c:noMultiLvlLbl val="0"/>
      </c:catAx>
      <c:val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841095"/>
        <c:axId val="35352128"/>
      </c:barChart>
      <c:catAx>
        <c:axId val="18841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352128"/>
        <c:crosses val="autoZero"/>
        <c:auto val="0"/>
        <c:lblOffset val="0"/>
        <c:tickLblSkip val="1"/>
        <c:noMultiLvlLbl val="0"/>
      </c:catAx>
      <c:valAx>
        <c:axId val="3535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841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33697"/>
        <c:axId val="44950090"/>
      </c:barChart>
      <c:catAx>
        <c:axId val="4973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950090"/>
        <c:crosses val="autoZero"/>
        <c:auto val="0"/>
        <c:lblOffset val="0"/>
        <c:tickLblSkip val="1"/>
        <c:noMultiLvlLbl val="0"/>
      </c:catAx>
      <c:val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733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7627"/>
        <c:axId val="17078644"/>
      </c:barChart>
      <c:catAx>
        <c:axId val="189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078644"/>
        <c:crosses val="autoZero"/>
        <c:auto val="0"/>
        <c:lblOffset val="0"/>
        <c:tickLblSkip val="1"/>
        <c:noMultiLvlLbl val="0"/>
      </c:catAx>
      <c:valAx>
        <c:axId val="17078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97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90069"/>
        <c:axId val="41192894"/>
      </c:barChart>
      <c:catAx>
        <c:axId val="19490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192894"/>
        <c:crosses val="autoZero"/>
        <c:auto val="0"/>
        <c:lblOffset val="0"/>
        <c:tickLblSkip val="1"/>
        <c:noMultiLvlLbl val="0"/>
      </c:catAx>
      <c:val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490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91727"/>
        <c:axId val="48290088"/>
      </c:barChart>
      <c:catAx>
        <c:axId val="35191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90088"/>
        <c:crosses val="autoZero"/>
        <c:auto val="0"/>
        <c:lblOffset val="0"/>
        <c:tickLblSkip val="1"/>
        <c:noMultiLvlLbl val="0"/>
      </c:catAx>
      <c:val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191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1957609"/>
        <c:axId val="19183026"/>
      </c:barChart>
      <c:catAx>
        <c:axId val="3195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183026"/>
        <c:crosses val="autoZero"/>
        <c:auto val="0"/>
        <c:lblOffset val="0"/>
        <c:tickLblSkip val="1"/>
        <c:noMultiLvlLbl val="0"/>
      </c:catAx>
      <c:valAx>
        <c:axId val="19183026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5760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36569"/>
        <c:axId val="38911394"/>
      </c:barChart>
      <c:catAx>
        <c:axId val="19236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1394"/>
        <c:crosses val="autoZero"/>
        <c:auto val="0"/>
        <c:lblOffset val="0"/>
        <c:tickLblSkip val="1"/>
        <c:noMultiLvlLbl val="0"/>
      </c:catAx>
      <c:val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658227"/>
        <c:axId val="64815180"/>
      </c:barChart>
      <c:catAx>
        <c:axId val="1465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15180"/>
        <c:crosses val="autoZero"/>
        <c:auto val="0"/>
        <c:lblOffset val="0"/>
        <c:tickLblSkip val="1"/>
        <c:noMultiLvlLbl val="0"/>
      </c:catAx>
      <c:valAx>
        <c:axId val="6481518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65709"/>
        <c:axId val="15538198"/>
      </c:barChart>
      <c:catAx>
        <c:axId val="46465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38198"/>
        <c:crosses val="autoZero"/>
        <c:auto val="0"/>
        <c:lblOffset val="0"/>
        <c:tickLblSkip val="1"/>
        <c:noMultiLvlLbl val="0"/>
      </c:catAx>
      <c:val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6055"/>
        <c:axId val="50634496"/>
      </c:barChart>
      <c:catAx>
        <c:axId val="5626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4496"/>
        <c:crosses val="autoZero"/>
        <c:auto val="0"/>
        <c:lblOffset val="0"/>
        <c:tickLblSkip val="1"/>
        <c:noMultiLvlLbl val="0"/>
      </c:catAx>
      <c:val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57281"/>
        <c:axId val="7753482"/>
      </c:barChart>
      <c:catAx>
        <c:axId val="53057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3482"/>
        <c:crosses val="autoZero"/>
        <c:auto val="0"/>
        <c:lblOffset val="0"/>
        <c:tickLblSkip val="1"/>
        <c:noMultiLvlLbl val="0"/>
      </c:catAx>
      <c:val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47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72</v>
      </c>
      <c r="C3" s="43">
        <v>74747288.88</v>
      </c>
      <c r="D3" s="95">
        <v>11934</v>
      </c>
      <c r="E3" s="43">
        <v>6263.39</v>
      </c>
      <c r="F3" s="40">
        <v>1000</v>
      </c>
      <c r="G3" s="42" t="s">
        <v>73</v>
      </c>
      <c r="H3" s="44" t="s">
        <v>74</v>
      </c>
    </row>
    <row r="4" spans="1:8" ht="14.25">
      <c r="A4" s="41">
        <v>2</v>
      </c>
      <c r="B4" s="42" t="s">
        <v>85</v>
      </c>
      <c r="C4" s="43">
        <v>23566468.1</v>
      </c>
      <c r="D4" s="95">
        <v>44479</v>
      </c>
      <c r="E4" s="43">
        <v>529.8336</v>
      </c>
      <c r="F4" s="40">
        <v>100</v>
      </c>
      <c r="G4" s="42" t="s">
        <v>54</v>
      </c>
      <c r="H4" s="44" t="s">
        <v>26</v>
      </c>
    </row>
    <row r="5" spans="1:8" ht="14.25" customHeight="1">
      <c r="A5" s="41">
        <v>3</v>
      </c>
      <c r="B5" s="42" t="s">
        <v>75</v>
      </c>
      <c r="C5" s="43">
        <v>11090580.82</v>
      </c>
      <c r="D5" s="95">
        <v>7216706</v>
      </c>
      <c r="E5" s="43">
        <v>1.54</v>
      </c>
      <c r="F5" s="40">
        <v>1</v>
      </c>
      <c r="G5" s="42" t="s">
        <v>73</v>
      </c>
      <c r="H5" s="44" t="s">
        <v>74</v>
      </c>
    </row>
    <row r="6" spans="1:8" ht="14.25">
      <c r="A6" s="41">
        <v>4</v>
      </c>
      <c r="B6" s="42" t="s">
        <v>79</v>
      </c>
      <c r="C6" s="43">
        <v>8919894.5</v>
      </c>
      <c r="D6" s="95">
        <v>8445</v>
      </c>
      <c r="E6" s="43">
        <v>1056.2338</v>
      </c>
      <c r="F6" s="40">
        <v>1000</v>
      </c>
      <c r="G6" s="42" t="s">
        <v>80</v>
      </c>
      <c r="H6" s="44" t="s">
        <v>81</v>
      </c>
    </row>
    <row r="7" spans="1:8" ht="14.25" customHeight="1">
      <c r="A7" s="41">
        <v>5</v>
      </c>
      <c r="B7" s="42" t="s">
        <v>82</v>
      </c>
      <c r="C7" s="43">
        <v>6449481.4</v>
      </c>
      <c r="D7" s="95">
        <v>1085</v>
      </c>
      <c r="E7" s="43">
        <v>5944.2225</v>
      </c>
      <c r="F7" s="40">
        <v>1000</v>
      </c>
      <c r="G7" s="42" t="s">
        <v>80</v>
      </c>
      <c r="H7" s="44" t="s">
        <v>81</v>
      </c>
    </row>
    <row r="8" spans="1:8" ht="14.25" customHeight="1">
      <c r="A8" s="41">
        <v>6</v>
      </c>
      <c r="B8" s="42" t="s">
        <v>58</v>
      </c>
      <c r="C8" s="43">
        <v>5828813.16</v>
      </c>
      <c r="D8" s="95">
        <v>1256</v>
      </c>
      <c r="E8" s="43">
        <v>4640.77</v>
      </c>
      <c r="F8" s="40">
        <v>1000</v>
      </c>
      <c r="G8" s="42" t="s">
        <v>71</v>
      </c>
      <c r="H8" s="44" t="s">
        <v>66</v>
      </c>
    </row>
    <row r="9" spans="1:8" ht="14.25">
      <c r="A9" s="41">
        <v>7</v>
      </c>
      <c r="B9" s="42" t="s">
        <v>59</v>
      </c>
      <c r="C9" s="43">
        <v>4503615.92</v>
      </c>
      <c r="D9" s="95">
        <v>675</v>
      </c>
      <c r="E9" s="43">
        <v>6672.02</v>
      </c>
      <c r="F9" s="40">
        <v>1000</v>
      </c>
      <c r="G9" s="42" t="s">
        <v>71</v>
      </c>
      <c r="H9" s="44" t="s">
        <v>66</v>
      </c>
    </row>
    <row r="10" spans="1:8" ht="14.25">
      <c r="A10" s="41">
        <v>8</v>
      </c>
      <c r="B10" s="42" t="s">
        <v>60</v>
      </c>
      <c r="C10" s="43">
        <v>4421182.108</v>
      </c>
      <c r="D10" s="95">
        <v>14703</v>
      </c>
      <c r="E10" s="43">
        <v>300.6993</v>
      </c>
      <c r="F10" s="40">
        <v>100</v>
      </c>
      <c r="G10" s="42" t="s">
        <v>54</v>
      </c>
      <c r="H10" s="44" t="s">
        <v>26</v>
      </c>
    </row>
    <row r="11" spans="1:8" ht="14.25">
      <c r="A11" s="41">
        <v>9</v>
      </c>
      <c r="B11" s="42" t="s">
        <v>53</v>
      </c>
      <c r="C11" s="43">
        <v>2732440.01</v>
      </c>
      <c r="D11" s="95">
        <v>2566</v>
      </c>
      <c r="E11" s="43">
        <v>1064.8636</v>
      </c>
      <c r="F11" s="40">
        <v>1000</v>
      </c>
      <c r="G11" s="42" t="s">
        <v>55</v>
      </c>
      <c r="H11" s="44" t="s">
        <v>65</v>
      </c>
    </row>
    <row r="12" spans="1:8" ht="14.25">
      <c r="A12" s="41">
        <v>10</v>
      </c>
      <c r="B12" s="42" t="s">
        <v>86</v>
      </c>
      <c r="C12" s="43">
        <v>1705235.06</v>
      </c>
      <c r="D12" s="95">
        <v>366</v>
      </c>
      <c r="E12" s="43">
        <v>4659.1122</v>
      </c>
      <c r="F12" s="40">
        <v>1000</v>
      </c>
      <c r="G12" s="42" t="s">
        <v>80</v>
      </c>
      <c r="H12" s="44" t="s">
        <v>81</v>
      </c>
    </row>
    <row r="13" spans="1:8" ht="14.25">
      <c r="A13" s="41">
        <v>11</v>
      </c>
      <c r="B13" s="42" t="s">
        <v>83</v>
      </c>
      <c r="C13" s="43">
        <v>1679754.64</v>
      </c>
      <c r="D13" s="95">
        <v>529</v>
      </c>
      <c r="E13" s="43">
        <v>3175.3396</v>
      </c>
      <c r="F13" s="40">
        <v>1000</v>
      </c>
      <c r="G13" s="42" t="s">
        <v>80</v>
      </c>
      <c r="H13" s="44" t="s">
        <v>81</v>
      </c>
    </row>
    <row r="14" spans="1:8" ht="14.25">
      <c r="A14" s="41">
        <v>12</v>
      </c>
      <c r="B14" s="42" t="s">
        <v>67</v>
      </c>
      <c r="C14" s="43">
        <v>1659874.81</v>
      </c>
      <c r="D14" s="95">
        <v>944</v>
      </c>
      <c r="E14" s="43">
        <v>1758.342</v>
      </c>
      <c r="F14" s="40">
        <v>1000</v>
      </c>
      <c r="G14" s="42" t="s">
        <v>76</v>
      </c>
      <c r="H14" s="44" t="s">
        <v>68</v>
      </c>
    </row>
    <row r="15" spans="1:8" ht="14.25">
      <c r="A15" s="41">
        <v>13</v>
      </c>
      <c r="B15" s="42" t="s">
        <v>84</v>
      </c>
      <c r="C15" s="43">
        <v>1555544.68</v>
      </c>
      <c r="D15" s="95">
        <v>3125</v>
      </c>
      <c r="E15" s="43">
        <v>497.7743</v>
      </c>
      <c r="F15" s="40">
        <v>1000</v>
      </c>
      <c r="G15" s="42" t="s">
        <v>54</v>
      </c>
      <c r="H15" s="44" t="s">
        <v>26</v>
      </c>
    </row>
    <row r="16" spans="1:8" ht="14.25">
      <c r="A16" s="41">
        <v>14</v>
      </c>
      <c r="B16" s="42" t="s">
        <v>21</v>
      </c>
      <c r="C16" s="43">
        <v>1021599.1201</v>
      </c>
      <c r="D16" s="95">
        <v>953</v>
      </c>
      <c r="E16" s="43">
        <v>1071.9823</v>
      </c>
      <c r="F16" s="40">
        <v>1000</v>
      </c>
      <c r="G16" s="42" t="s">
        <v>77</v>
      </c>
      <c r="H16" s="44" t="s">
        <v>27</v>
      </c>
    </row>
    <row r="17" spans="1:8" ht="14.25">
      <c r="A17" s="41">
        <v>15</v>
      </c>
      <c r="B17" s="42" t="s">
        <v>62</v>
      </c>
      <c r="C17" s="43">
        <v>775096.77</v>
      </c>
      <c r="D17" s="95">
        <v>7881</v>
      </c>
      <c r="E17" s="43">
        <v>98.3501</v>
      </c>
      <c r="F17" s="40">
        <v>100</v>
      </c>
      <c r="G17" s="42" t="s">
        <v>78</v>
      </c>
      <c r="H17" s="44" t="s">
        <v>46</v>
      </c>
    </row>
    <row r="18" spans="1:8" ht="15.75" customHeight="1" thickBot="1">
      <c r="A18" s="98" t="s">
        <v>23</v>
      </c>
      <c r="B18" s="99"/>
      <c r="C18" s="58">
        <f>SUM(C3:C17)</f>
        <v>150656869.97809997</v>
      </c>
      <c r="D18" s="59">
        <f>SUM(D3:D17)</f>
        <v>7315647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6" t="s">
        <v>39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61">
        <v>1</v>
      </c>
      <c r="B4" s="47" t="s">
        <v>63</v>
      </c>
      <c r="C4" s="48">
        <v>40555</v>
      </c>
      <c r="D4" s="48">
        <v>40626</v>
      </c>
      <c r="E4" s="71">
        <v>-0.00016212635665091568</v>
      </c>
      <c r="F4" s="71">
        <v>0.02724620575763481</v>
      </c>
      <c r="G4" s="71">
        <v>-0.031555238492636195</v>
      </c>
      <c r="H4" s="71">
        <v>0.04311727977421631</v>
      </c>
      <c r="I4" s="71">
        <v>-0.6103982368772074</v>
      </c>
      <c r="J4" s="71">
        <v>0.19503485236879703</v>
      </c>
      <c r="K4" s="72">
        <v>-0.7841540000000001</v>
      </c>
      <c r="L4" s="72">
        <v>-0.11539573780016543</v>
      </c>
    </row>
    <row r="5" spans="1:12" s="10" customFormat="1" ht="14.25">
      <c r="A5" s="80">
        <v>2</v>
      </c>
      <c r="B5" s="47" t="s">
        <v>61</v>
      </c>
      <c r="C5" s="48">
        <v>41848</v>
      </c>
      <c r="D5" s="48">
        <v>42032</v>
      </c>
      <c r="E5" s="71">
        <v>0.011891527887636588</v>
      </c>
      <c r="F5" s="71">
        <v>0.021670974600279003</v>
      </c>
      <c r="G5" s="71">
        <v>-0.010318493311797572</v>
      </c>
      <c r="H5" s="71">
        <v>-0.018852573702784814</v>
      </c>
      <c r="I5" s="71">
        <v>0.1358934977982016</v>
      </c>
      <c r="J5" s="71">
        <v>0.05516203639200823</v>
      </c>
      <c r="K5" s="72">
        <v>0.8933299999999993</v>
      </c>
      <c r="L5" s="72">
        <v>0.07656851316768676</v>
      </c>
    </row>
    <row r="6" spans="1:12" s="10" customFormat="1" ht="14.25" customHeight="1" thickBot="1">
      <c r="A6" s="75"/>
      <c r="B6" s="79" t="s">
        <v>50</v>
      </c>
      <c r="C6" s="78" t="s">
        <v>24</v>
      </c>
      <c r="D6" s="78" t="s">
        <v>24</v>
      </c>
      <c r="E6" s="76">
        <f aca="true" t="shared" si="0" ref="E6:J6">AVERAGE(E4:E5)</f>
        <v>0.005864700765492836</v>
      </c>
      <c r="F6" s="76">
        <f>AVERAGE(F4:F5)</f>
        <v>0.024458590178956907</v>
      </c>
      <c r="G6" s="76">
        <f t="shared" si="0"/>
        <v>-0.020936865902216883</v>
      </c>
      <c r="H6" s="76">
        <f>AVERAGE(H4:H5)</f>
        <v>0.012132353035715748</v>
      </c>
      <c r="I6" s="76" t="s">
        <v>52</v>
      </c>
      <c r="J6" s="76">
        <f t="shared" si="0"/>
        <v>0.12509844438040263</v>
      </c>
      <c r="K6" s="78" t="s">
        <v>24</v>
      </c>
      <c r="L6" s="76">
        <f>AVERAGE(L4:L5)</f>
        <v>-0.019413612316239337</v>
      </c>
    </row>
    <row r="7" spans="1:12" s="9" customFormat="1" ht="14.25">
      <c r="A7" s="100" t="s">
        <v>42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s="9" customFormat="1" ht="14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2" t="s">
        <v>28</v>
      </c>
      <c r="D2" s="113"/>
      <c r="E2" s="114" t="s">
        <v>45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62">
        <v>1</v>
      </c>
      <c r="B4" s="49" t="s">
        <v>61</v>
      </c>
      <c r="C4" s="30">
        <v>38.61711519999988</v>
      </c>
      <c r="D4" s="68">
        <v>0.011895265084125634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63</v>
      </c>
      <c r="C5" s="30">
        <v>-0.589</v>
      </c>
      <c r="D5" s="68">
        <v>-0.0001613218257937533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23</v>
      </c>
      <c r="C6" s="54">
        <v>38.02811519999988</v>
      </c>
      <c r="D6" s="67">
        <v>0.005513307169318272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63</v>
      </c>
      <c r="C2" s="71">
        <v>-0.00016212635665091568</v>
      </c>
      <c r="D2" s="21"/>
    </row>
    <row r="3" spans="1:4" ht="14.25">
      <c r="A3" s="21"/>
      <c r="B3" s="47" t="s">
        <v>61</v>
      </c>
      <c r="C3" s="71">
        <v>0.011891527887636588</v>
      </c>
      <c r="D3" s="21"/>
    </row>
    <row r="4" spans="2:3" ht="14.25">
      <c r="B4" s="47" t="s">
        <v>20</v>
      </c>
      <c r="C4" s="71">
        <v>-0.0418320096539726</v>
      </c>
    </row>
    <row r="5" spans="2:3" ht="14.25">
      <c r="B5" s="47" t="s">
        <v>25</v>
      </c>
      <c r="C5" s="71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61">
        <v>1</v>
      </c>
      <c r="B4" s="47" t="s">
        <v>85</v>
      </c>
      <c r="C4" s="48">
        <v>38118</v>
      </c>
      <c r="D4" s="48">
        <v>38182</v>
      </c>
      <c r="E4" s="71">
        <v>-0.002452102662970246</v>
      </c>
      <c r="F4" s="71">
        <v>0.01791595214062136</v>
      </c>
      <c r="G4" s="71">
        <v>0.03434761168313227</v>
      </c>
      <c r="H4" s="71">
        <v>0.08738418799840453</v>
      </c>
      <c r="I4" s="71">
        <v>-0.11693104832204038</v>
      </c>
      <c r="J4" s="71">
        <v>0.0899519509375788</v>
      </c>
      <c r="K4" s="71">
        <v>4.298335999999998</v>
      </c>
      <c r="L4" s="72">
        <v>0.09072583191685779</v>
      </c>
    </row>
    <row r="5" spans="1:12" s="9" customFormat="1" ht="14.25" collapsed="1">
      <c r="A5" s="62">
        <v>2</v>
      </c>
      <c r="B5" s="47" t="s">
        <v>59</v>
      </c>
      <c r="C5" s="48">
        <v>38828</v>
      </c>
      <c r="D5" s="48">
        <v>39028</v>
      </c>
      <c r="E5" s="71">
        <v>0.0022366995987761484</v>
      </c>
      <c r="F5" s="71">
        <v>0.009593530873313938</v>
      </c>
      <c r="G5" s="71">
        <v>0.030271866188592345</v>
      </c>
      <c r="H5" s="71">
        <v>0.051735389717867175</v>
      </c>
      <c r="I5" s="71">
        <v>0.0961709706144267</v>
      </c>
      <c r="J5" s="71">
        <v>0.07137844820803085</v>
      </c>
      <c r="K5" s="71">
        <v>5.672020000000001</v>
      </c>
      <c r="L5" s="72">
        <v>0.11898450196431698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0.002266901044731817</v>
      </c>
      <c r="F6" s="71">
        <v>0.005410556733018934</v>
      </c>
      <c r="G6" s="71">
        <v>0.019299159914466735</v>
      </c>
      <c r="H6" s="71">
        <v>0.04004709484663782</v>
      </c>
      <c r="I6" s="71">
        <v>0.14548643461629696</v>
      </c>
      <c r="J6" s="71">
        <v>0.16650245538118935</v>
      </c>
      <c r="K6" s="71">
        <v>2.175339600000005</v>
      </c>
      <c r="L6" s="72">
        <v>0.07160565711866784</v>
      </c>
    </row>
    <row r="7" spans="1:12" s="9" customFormat="1" ht="14.25" collapsed="1">
      <c r="A7" s="62">
        <v>4</v>
      </c>
      <c r="B7" s="47" t="s">
        <v>79</v>
      </c>
      <c r="C7" s="48">
        <v>38919</v>
      </c>
      <c r="D7" s="48">
        <v>39092</v>
      </c>
      <c r="E7" s="71">
        <v>-0.003683197997242038</v>
      </c>
      <c r="F7" s="71">
        <v>-0.004105552381736266</v>
      </c>
      <c r="G7" s="71">
        <v>-0.009778986780003551</v>
      </c>
      <c r="H7" s="71">
        <v>-0.0006948174978209654</v>
      </c>
      <c r="I7" s="71">
        <v>-0.016002811224099744</v>
      </c>
      <c r="J7" s="71">
        <v>-0.0027471256488961204</v>
      </c>
      <c r="K7" s="71">
        <v>0.056233800000001555</v>
      </c>
      <c r="L7" s="72">
        <v>0.003280046239543255</v>
      </c>
    </row>
    <row r="8" spans="1:12" s="9" customFormat="1" ht="14.25">
      <c r="A8" s="62">
        <v>5</v>
      </c>
      <c r="B8" s="47" t="s">
        <v>72</v>
      </c>
      <c r="C8" s="48">
        <v>39413</v>
      </c>
      <c r="D8" s="48">
        <v>39589</v>
      </c>
      <c r="E8" s="71">
        <v>0.0026445243778101535</v>
      </c>
      <c r="F8" s="71">
        <v>0.013467288872781591</v>
      </c>
      <c r="G8" s="71" t="s">
        <v>52</v>
      </c>
      <c r="H8" s="71">
        <v>0.09286029602927459</v>
      </c>
      <c r="I8" s="71">
        <v>0.1873590063430577</v>
      </c>
      <c r="J8" s="71">
        <v>0.13850424072330614</v>
      </c>
      <c r="K8" s="71">
        <v>5.26339000000001</v>
      </c>
      <c r="L8" s="72">
        <v>0.12700444648798803</v>
      </c>
    </row>
    <row r="9" spans="1:12" s="9" customFormat="1" ht="14.25">
      <c r="A9" s="62">
        <v>6</v>
      </c>
      <c r="B9" s="47" t="s">
        <v>21</v>
      </c>
      <c r="C9" s="48">
        <v>39429</v>
      </c>
      <c r="D9" s="48">
        <v>39618</v>
      </c>
      <c r="E9" s="71">
        <v>0.0037684073284565134</v>
      </c>
      <c r="F9" s="71">
        <v>0.004121368055525654</v>
      </c>
      <c r="G9" s="71">
        <v>0.011032985307146692</v>
      </c>
      <c r="H9" s="71">
        <v>-0.021159287954672146</v>
      </c>
      <c r="I9" s="71">
        <v>-0.014715177671751678</v>
      </c>
      <c r="J9" s="71">
        <v>-0.01362199475241832</v>
      </c>
      <c r="K9" s="71">
        <v>0.07198230000000105</v>
      </c>
      <c r="L9" s="72">
        <v>0.004563681775167305</v>
      </c>
    </row>
    <row r="10" spans="1:12" s="9" customFormat="1" ht="14.25">
      <c r="A10" s="62">
        <v>7</v>
      </c>
      <c r="B10" s="47" t="s">
        <v>62</v>
      </c>
      <c r="C10" s="48">
        <v>39560</v>
      </c>
      <c r="D10" s="48">
        <v>39770</v>
      </c>
      <c r="E10" s="71">
        <v>0.00028783036925683625</v>
      </c>
      <c r="F10" s="71">
        <v>-0.0007488026270061621</v>
      </c>
      <c r="G10" s="71">
        <v>-0.02260964450257208</v>
      </c>
      <c r="H10" s="71">
        <v>-0.042716133258450806</v>
      </c>
      <c r="I10" s="71">
        <v>-0.04695175070957869</v>
      </c>
      <c r="J10" s="71">
        <v>0.08259448154399096</v>
      </c>
      <c r="K10" s="71">
        <v>-0.01649900000000093</v>
      </c>
      <c r="L10" s="72">
        <v>-0.0011197357083208015</v>
      </c>
    </row>
    <row r="11" spans="1:12" s="9" customFormat="1" ht="14.25">
      <c r="A11" s="62">
        <v>8</v>
      </c>
      <c r="B11" s="47" t="s">
        <v>84</v>
      </c>
      <c r="C11" s="48">
        <v>39884</v>
      </c>
      <c r="D11" s="48">
        <v>40001</v>
      </c>
      <c r="E11" s="71">
        <v>-0.00012514146207998067</v>
      </c>
      <c r="F11" s="71">
        <v>0.008164773981603979</v>
      </c>
      <c r="G11" s="71">
        <v>-0.00720600621515699</v>
      </c>
      <c r="H11" s="71">
        <v>-0.022294524920207337</v>
      </c>
      <c r="I11" s="71">
        <v>-0.4890257009321821</v>
      </c>
      <c r="J11" s="71">
        <v>6.22810995134504E-05</v>
      </c>
      <c r="K11" s="71">
        <v>-0.5022257000000006</v>
      </c>
      <c r="L11" s="72">
        <v>-0.04788604888904857</v>
      </c>
    </row>
    <row r="12" spans="1:12" s="9" customFormat="1" ht="14.25">
      <c r="A12" s="62">
        <v>9</v>
      </c>
      <c r="B12" s="47" t="s">
        <v>75</v>
      </c>
      <c r="C12" s="48">
        <v>40253</v>
      </c>
      <c r="D12" s="48">
        <v>40366</v>
      </c>
      <c r="E12" s="71">
        <v>0.0620689655172415</v>
      </c>
      <c r="F12" s="71">
        <v>0.0769230769230771</v>
      </c>
      <c r="G12" s="71" t="s">
        <v>52</v>
      </c>
      <c r="H12" s="71">
        <v>0.1</v>
      </c>
      <c r="I12" s="71">
        <v>-0.10465116279069764</v>
      </c>
      <c r="J12" s="71">
        <v>0.1578947368421053</v>
      </c>
      <c r="K12" s="71">
        <v>0.54</v>
      </c>
      <c r="L12" s="72">
        <v>0.033209631351897695</v>
      </c>
    </row>
    <row r="13" spans="1:12" s="9" customFormat="1" ht="14.25">
      <c r="A13" s="62">
        <v>10</v>
      </c>
      <c r="B13" s="47" t="s">
        <v>53</v>
      </c>
      <c r="C13" s="48">
        <v>40114</v>
      </c>
      <c r="D13" s="48">
        <v>40401</v>
      </c>
      <c r="E13" s="71">
        <v>0</v>
      </c>
      <c r="F13" s="71">
        <v>0.001362968446349866</v>
      </c>
      <c r="G13" s="71">
        <v>-0.02447641110843224</v>
      </c>
      <c r="H13" s="71">
        <v>-0.06566349065627153</v>
      </c>
      <c r="I13" s="71">
        <v>-0.16761906369929014</v>
      </c>
      <c r="J13" s="71">
        <v>0.10806725300124298</v>
      </c>
      <c r="K13" s="71">
        <v>0.0648635999999998</v>
      </c>
      <c r="L13" s="72">
        <v>0.004801436106263379</v>
      </c>
    </row>
    <row r="14" spans="1:12" s="9" customFormat="1" ht="14.25" collapsed="1">
      <c r="A14" s="62">
        <v>11</v>
      </c>
      <c r="B14" s="47" t="s">
        <v>58</v>
      </c>
      <c r="C14" s="48">
        <v>40226</v>
      </c>
      <c r="D14" s="48">
        <v>40430</v>
      </c>
      <c r="E14" s="71">
        <v>0.002196259663974409</v>
      </c>
      <c r="F14" s="71">
        <v>0.007218649552578338</v>
      </c>
      <c r="G14" s="71">
        <v>0.02323504704115731</v>
      </c>
      <c r="H14" s="71">
        <v>0.041238778811614196</v>
      </c>
      <c r="I14" s="71">
        <v>0.07660239829071336</v>
      </c>
      <c r="J14" s="71">
        <v>0.058207730019382176</v>
      </c>
      <c r="K14" s="71">
        <v>3.6407700000000007</v>
      </c>
      <c r="L14" s="72">
        <v>0.12490169915921623</v>
      </c>
    </row>
    <row r="15" spans="1:12" s="9" customFormat="1" ht="14.25" collapsed="1">
      <c r="A15" s="62">
        <v>12</v>
      </c>
      <c r="B15" s="47" t="s">
        <v>86</v>
      </c>
      <c r="C15" s="48">
        <v>40427</v>
      </c>
      <c r="D15" s="48">
        <v>40543</v>
      </c>
      <c r="E15" s="71">
        <v>0.008076141993589303</v>
      </c>
      <c r="F15" s="71">
        <v>0.019456779815109515</v>
      </c>
      <c r="G15" s="71">
        <v>0.05589806511735773</v>
      </c>
      <c r="H15" s="71">
        <v>0.09082964481882838</v>
      </c>
      <c r="I15" s="71">
        <v>0.28272552815343777</v>
      </c>
      <c r="J15" s="71">
        <v>0.2733163297725141</v>
      </c>
      <c r="K15" s="71">
        <v>3.6591121999999903</v>
      </c>
      <c r="L15" s="72">
        <v>0.12847533611726747</v>
      </c>
    </row>
    <row r="16" spans="1:12" s="9" customFormat="1" ht="14.25">
      <c r="A16" s="62">
        <v>13</v>
      </c>
      <c r="B16" s="47" t="s">
        <v>67</v>
      </c>
      <c r="C16" s="48">
        <v>40444</v>
      </c>
      <c r="D16" s="48">
        <v>40638</v>
      </c>
      <c r="E16" s="71">
        <v>0.0018096296087806163</v>
      </c>
      <c r="F16" s="71">
        <v>0.007026913258183498</v>
      </c>
      <c r="G16" s="71">
        <v>0.02358270537571472</v>
      </c>
      <c r="H16" s="71">
        <v>0.06831992765514872</v>
      </c>
      <c r="I16" s="71">
        <v>0.05707109747005168</v>
      </c>
      <c r="J16" s="71">
        <v>0.05520942523215955</v>
      </c>
      <c r="K16" s="71">
        <v>0.7583419999999996</v>
      </c>
      <c r="L16" s="72">
        <v>0.046293429269520736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40708</v>
      </c>
      <c r="E17" s="71">
        <v>0.004071591003027564</v>
      </c>
      <c r="F17" s="71">
        <v>0.015753605170880647</v>
      </c>
      <c r="G17" s="71">
        <v>0.047295386024284625</v>
      </c>
      <c r="H17" s="71">
        <v>0.10025883249508283</v>
      </c>
      <c r="I17" s="71">
        <v>0.5193157640311798</v>
      </c>
      <c r="J17" s="71">
        <v>0.47151222819507654</v>
      </c>
      <c r="K17" s="71">
        <v>4.944222499999993</v>
      </c>
      <c r="L17" s="72">
        <v>0.15621838201639737</v>
      </c>
    </row>
    <row r="18" spans="1:12" s="9" customFormat="1" ht="14.25">
      <c r="A18" s="62">
        <v>15</v>
      </c>
      <c r="B18" s="47" t="s">
        <v>60</v>
      </c>
      <c r="C18" s="48">
        <v>41026</v>
      </c>
      <c r="D18" s="48">
        <v>41242</v>
      </c>
      <c r="E18" s="71">
        <v>0.006060802749392691</v>
      </c>
      <c r="F18" s="71">
        <v>0.042928377672055706</v>
      </c>
      <c r="G18" s="71">
        <v>0.05143438782389298</v>
      </c>
      <c r="H18" s="71">
        <v>0.08396709086996279</v>
      </c>
      <c r="I18" s="71">
        <v>-0.03953257356041373</v>
      </c>
      <c r="J18" s="71">
        <v>0.09996780931408344</v>
      </c>
      <c r="K18" s="71">
        <v>2.006993000000002</v>
      </c>
      <c r="L18" s="72">
        <v>0.10714432468065005</v>
      </c>
    </row>
    <row r="19" spans="1:12" ht="15.75" thickBot="1">
      <c r="A19" s="75"/>
      <c r="B19" s="79" t="s">
        <v>50</v>
      </c>
      <c r="C19" s="77" t="s">
        <v>24</v>
      </c>
      <c r="D19" s="77" t="s">
        <v>24</v>
      </c>
      <c r="E19" s="76">
        <f aca="true" t="shared" si="0" ref="E19:J19">AVERAGE(E4:E18)</f>
        <v>0.0059484874088496864</v>
      </c>
      <c r="F19" s="76">
        <f t="shared" si="0"/>
        <v>0.01496596576575718</v>
      </c>
      <c r="G19" s="76">
        <f t="shared" si="0"/>
        <v>0.017871243528429274</v>
      </c>
      <c r="H19" s="76">
        <f t="shared" si="0"/>
        <v>0.04027419926369322</v>
      </c>
      <c r="I19" s="76">
        <f t="shared" si="0"/>
        <v>0.02462012737394066</v>
      </c>
      <c r="J19" s="76">
        <f t="shared" si="0"/>
        <v>0.11712001665792396</v>
      </c>
      <c r="K19" s="77" t="s">
        <v>24</v>
      </c>
      <c r="L19" s="76">
        <f>AVERAGE(L4:L18)</f>
        <v>0.06454684130709232</v>
      </c>
    </row>
    <row r="20" spans="1:12" s="9" customFormat="1" ht="14.25">
      <c r="A20" s="100" t="s">
        <v>42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11</v>
      </c>
      <c r="C2" s="112" t="s">
        <v>28</v>
      </c>
      <c r="D2" s="113"/>
      <c r="E2" s="114" t="s">
        <v>29</v>
      </c>
      <c r="F2" s="113"/>
      <c r="G2" s="117" t="s">
        <v>44</v>
      </c>
    </row>
    <row r="3" spans="1:7" ht="15.75" thickBot="1">
      <c r="A3" s="102"/>
      <c r="B3" s="116"/>
      <c r="C3" s="51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87">
        <v>1</v>
      </c>
      <c r="B4" s="81" t="s">
        <v>85</v>
      </c>
      <c r="C4" s="30">
        <v>-48.368679999999706</v>
      </c>
      <c r="D4" s="68">
        <v>-0.0020482326619747954</v>
      </c>
      <c r="E4" s="31">
        <v>18</v>
      </c>
      <c r="F4" s="68">
        <v>0.0004048491936753559</v>
      </c>
      <c r="G4" s="50">
        <v>9.588511362319752</v>
      </c>
    </row>
    <row r="5" spans="1:7" ht="14.25">
      <c r="A5" s="88">
        <v>2</v>
      </c>
      <c r="B5" s="81" t="s">
        <v>60</v>
      </c>
      <c r="C5" s="30">
        <v>35.601351999999956</v>
      </c>
      <c r="D5" s="68">
        <v>0.008117819276567429</v>
      </c>
      <c r="E5" s="31">
        <v>30</v>
      </c>
      <c r="F5" s="68">
        <v>0.0020445716622367613</v>
      </c>
      <c r="G5" s="50">
        <v>8.991248918217375</v>
      </c>
    </row>
    <row r="6" spans="1:7" ht="14.25">
      <c r="A6" s="88">
        <v>3</v>
      </c>
      <c r="B6" s="81" t="s">
        <v>75</v>
      </c>
      <c r="C6" s="30">
        <v>594.6911899999996</v>
      </c>
      <c r="D6" s="68">
        <v>0.056659436309259244</v>
      </c>
      <c r="E6" s="31">
        <v>0</v>
      </c>
      <c r="F6" s="68">
        <v>0</v>
      </c>
      <c r="G6" s="50">
        <v>0</v>
      </c>
    </row>
    <row r="7" spans="1:7" ht="14.25">
      <c r="A7" s="88">
        <v>4</v>
      </c>
      <c r="B7" s="81" t="s">
        <v>72</v>
      </c>
      <c r="C7" s="30">
        <v>197.11506999999284</v>
      </c>
      <c r="D7" s="68">
        <v>0.0026440591607789416</v>
      </c>
      <c r="E7" s="31">
        <v>0</v>
      </c>
      <c r="F7" s="68">
        <v>0</v>
      </c>
      <c r="G7" s="50">
        <v>0</v>
      </c>
    </row>
    <row r="8" spans="1:7" ht="14.25">
      <c r="A8" s="88">
        <v>5</v>
      </c>
      <c r="B8" s="81" t="s">
        <v>82</v>
      </c>
      <c r="C8" s="30">
        <v>26.153140000000597</v>
      </c>
      <c r="D8" s="68">
        <v>0.004071587024886161</v>
      </c>
      <c r="E8" s="31">
        <v>0</v>
      </c>
      <c r="F8" s="68">
        <v>0</v>
      </c>
      <c r="G8" s="50">
        <v>0</v>
      </c>
    </row>
    <row r="9" spans="1:7" ht="14.25">
      <c r="A9" s="88">
        <v>6</v>
      </c>
      <c r="B9" s="81" t="s">
        <v>86</v>
      </c>
      <c r="C9" s="30">
        <v>13.66138000000012</v>
      </c>
      <c r="D9" s="68">
        <v>0.00807613653577308</v>
      </c>
      <c r="E9" s="31">
        <v>0</v>
      </c>
      <c r="F9" s="68">
        <v>0</v>
      </c>
      <c r="G9" s="50">
        <v>0</v>
      </c>
    </row>
    <row r="10" spans="1:7" ht="14.25">
      <c r="A10" s="88">
        <v>7</v>
      </c>
      <c r="B10" s="81" t="s">
        <v>58</v>
      </c>
      <c r="C10" s="30">
        <v>12.77916000000015</v>
      </c>
      <c r="D10" s="68">
        <v>0.002197229245908836</v>
      </c>
      <c r="E10" s="31">
        <v>0</v>
      </c>
      <c r="F10" s="68">
        <v>0</v>
      </c>
      <c r="G10" s="50">
        <v>0</v>
      </c>
    </row>
    <row r="11" spans="1:7" ht="14.25">
      <c r="A11" s="88">
        <v>8</v>
      </c>
      <c r="B11" s="81" t="s">
        <v>59</v>
      </c>
      <c r="C11" s="30">
        <v>10.056540000000037</v>
      </c>
      <c r="D11" s="68">
        <v>0.002237989787062753</v>
      </c>
      <c r="E11" s="31">
        <v>0</v>
      </c>
      <c r="F11" s="68">
        <v>0</v>
      </c>
      <c r="G11" s="50">
        <v>0</v>
      </c>
    </row>
    <row r="12" spans="1:7" ht="14.25">
      <c r="A12" s="88">
        <v>9</v>
      </c>
      <c r="B12" s="81" t="s">
        <v>21</v>
      </c>
      <c r="C12" s="30">
        <v>3.835329999999958</v>
      </c>
      <c r="D12" s="68">
        <v>0.003768389126540962</v>
      </c>
      <c r="E12" s="31">
        <v>0</v>
      </c>
      <c r="F12" s="68">
        <v>0</v>
      </c>
      <c r="G12" s="50">
        <v>0</v>
      </c>
    </row>
    <row r="13" spans="1:7" ht="14.25">
      <c r="A13" s="88">
        <v>10</v>
      </c>
      <c r="B13" s="81" t="s">
        <v>83</v>
      </c>
      <c r="C13" s="30">
        <v>3.7992299999999815</v>
      </c>
      <c r="D13" s="68">
        <v>0.0022669039864252603</v>
      </c>
      <c r="E13" s="31">
        <v>0</v>
      </c>
      <c r="F13" s="68">
        <v>0</v>
      </c>
      <c r="G13" s="50">
        <v>0</v>
      </c>
    </row>
    <row r="14" spans="1:7" ht="14.25">
      <c r="A14" s="88">
        <v>11</v>
      </c>
      <c r="B14" s="81" t="s">
        <v>67</v>
      </c>
      <c r="C14" s="30">
        <v>2.998290000000037</v>
      </c>
      <c r="D14" s="68">
        <v>0.0018096037718007116</v>
      </c>
      <c r="E14" s="31">
        <v>0</v>
      </c>
      <c r="F14" s="68">
        <v>0</v>
      </c>
      <c r="G14" s="50">
        <v>0</v>
      </c>
    </row>
    <row r="15" spans="1:7" ht="14.25">
      <c r="A15" s="88">
        <v>12</v>
      </c>
      <c r="B15" s="81" t="s">
        <v>62</v>
      </c>
      <c r="C15" s="30">
        <v>0.22292000000004192</v>
      </c>
      <c r="D15" s="68">
        <v>0.00028768553745882883</v>
      </c>
      <c r="E15" s="31">
        <v>0</v>
      </c>
      <c r="F15" s="68">
        <v>0</v>
      </c>
      <c r="G15" s="50">
        <v>0</v>
      </c>
    </row>
    <row r="16" spans="1:7" ht="14.25">
      <c r="A16" s="88">
        <v>13</v>
      </c>
      <c r="B16" s="81" t="s">
        <v>53</v>
      </c>
      <c r="C16" s="30">
        <v>0</v>
      </c>
      <c r="D16" s="68">
        <v>0</v>
      </c>
      <c r="E16" s="31">
        <v>0</v>
      </c>
      <c r="F16" s="68">
        <v>0</v>
      </c>
      <c r="G16" s="50">
        <v>0</v>
      </c>
    </row>
    <row r="17" spans="1:7" ht="14.25">
      <c r="A17" s="88">
        <v>14</v>
      </c>
      <c r="B17" s="81" t="s">
        <v>84</v>
      </c>
      <c r="C17" s="30">
        <v>-0.19467000000015833</v>
      </c>
      <c r="D17" s="68">
        <v>-0.0001251302154182565</v>
      </c>
      <c r="E17" s="31">
        <v>0</v>
      </c>
      <c r="F17" s="68">
        <v>0</v>
      </c>
      <c r="G17" s="50">
        <v>0</v>
      </c>
    </row>
    <row r="18" spans="1:7" ht="14.25">
      <c r="A18" s="88">
        <v>15</v>
      </c>
      <c r="B18" s="81" t="s">
        <v>79</v>
      </c>
      <c r="C18" s="30">
        <v>-32.97483999999985</v>
      </c>
      <c r="D18" s="68">
        <v>-0.003683158856420868</v>
      </c>
      <c r="E18" s="31">
        <v>0</v>
      </c>
      <c r="F18" s="68">
        <v>0</v>
      </c>
      <c r="G18" s="50">
        <v>0</v>
      </c>
    </row>
    <row r="19" spans="1:7" ht="15.75" thickBot="1">
      <c r="A19" s="63"/>
      <c r="B19" s="64" t="s">
        <v>23</v>
      </c>
      <c r="C19" s="54">
        <v>819.3754119999935</v>
      </c>
      <c r="D19" s="67">
        <v>0.005468427074096133</v>
      </c>
      <c r="E19" s="55">
        <v>48</v>
      </c>
      <c r="F19" s="67">
        <v>6.561321909525112E-06</v>
      </c>
      <c r="G19" s="56">
        <v>18.579760280537126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79</v>
      </c>
      <c r="C2" s="71">
        <v>-0.003683197997242038</v>
      </c>
    </row>
    <row r="3" spans="1:5" ht="14.25">
      <c r="A3" s="14"/>
      <c r="B3" s="47" t="s">
        <v>85</v>
      </c>
      <c r="C3" s="71">
        <v>-0.002452102662970246</v>
      </c>
      <c r="D3" s="14"/>
      <c r="E3" s="14"/>
    </row>
    <row r="4" spans="1:5" ht="14.25">
      <c r="A4" s="14"/>
      <c r="B4" s="47" t="s">
        <v>84</v>
      </c>
      <c r="C4" s="71">
        <v>-0.00012514146207998067</v>
      </c>
      <c r="D4" s="14"/>
      <c r="E4" s="14"/>
    </row>
    <row r="5" spans="1:5" ht="14.25">
      <c r="A5" s="14"/>
      <c r="B5" s="47" t="s">
        <v>53</v>
      </c>
      <c r="C5" s="71">
        <v>0</v>
      </c>
      <c r="D5" s="14"/>
      <c r="E5" s="14"/>
    </row>
    <row r="6" spans="1:5" ht="14.25">
      <c r="A6" s="14"/>
      <c r="B6" s="47" t="s">
        <v>62</v>
      </c>
      <c r="C6" s="71">
        <v>0.00028783036925683625</v>
      </c>
      <c r="D6" s="14"/>
      <c r="E6" s="14"/>
    </row>
    <row r="7" spans="1:5" ht="14.25">
      <c r="A7" s="14"/>
      <c r="B7" s="47" t="s">
        <v>67</v>
      </c>
      <c r="C7" s="71">
        <v>0.0018096296087806163</v>
      </c>
      <c r="D7" s="14"/>
      <c r="E7" s="14"/>
    </row>
    <row r="8" spans="1:5" ht="14.25">
      <c r="A8" s="14"/>
      <c r="B8" s="47" t="s">
        <v>58</v>
      </c>
      <c r="C8" s="71">
        <v>0.002196259663974409</v>
      </c>
      <c r="D8" s="14"/>
      <c r="E8" s="14"/>
    </row>
    <row r="9" spans="1:5" ht="14.25">
      <c r="A9" s="14"/>
      <c r="B9" s="47" t="s">
        <v>59</v>
      </c>
      <c r="C9" s="71">
        <v>0.0022366995987761484</v>
      </c>
      <c r="D9" s="14"/>
      <c r="E9" s="14"/>
    </row>
    <row r="10" spans="1:5" ht="14.25">
      <c r="A10" s="14"/>
      <c r="B10" s="47" t="s">
        <v>83</v>
      </c>
      <c r="C10" s="71">
        <v>0.002266901044731817</v>
      </c>
      <c r="D10" s="14"/>
      <c r="E10" s="14"/>
    </row>
    <row r="11" spans="1:5" ht="14.25">
      <c r="A11" s="14"/>
      <c r="B11" s="47" t="s">
        <v>72</v>
      </c>
      <c r="C11" s="71">
        <v>0.0026445243778101535</v>
      </c>
      <c r="D11" s="14"/>
      <c r="E11" s="14"/>
    </row>
    <row r="12" spans="1:5" ht="14.25">
      <c r="A12" s="14"/>
      <c r="B12" s="47" t="s">
        <v>21</v>
      </c>
      <c r="C12" s="71">
        <v>0.0037684073284565134</v>
      </c>
      <c r="D12" s="14"/>
      <c r="E12" s="14"/>
    </row>
    <row r="13" spans="1:5" ht="14.25">
      <c r="A13" s="14"/>
      <c r="B13" s="47" t="s">
        <v>82</v>
      </c>
      <c r="C13" s="71">
        <v>0.004071591003027564</v>
      </c>
      <c r="D13" s="14"/>
      <c r="E13" s="14"/>
    </row>
    <row r="14" spans="1:5" ht="14.25">
      <c r="A14" s="14"/>
      <c r="B14" s="47" t="s">
        <v>60</v>
      </c>
      <c r="C14" s="71">
        <v>0.006060802749392691</v>
      </c>
      <c r="D14" s="14"/>
      <c r="E14" s="14"/>
    </row>
    <row r="15" spans="1:5" ht="14.25">
      <c r="A15" s="14"/>
      <c r="B15" s="47" t="s">
        <v>86</v>
      </c>
      <c r="C15" s="71">
        <v>0.008076141993589303</v>
      </c>
      <c r="D15" s="14"/>
      <c r="E15" s="14"/>
    </row>
    <row r="16" spans="1:5" ht="14.25">
      <c r="A16" s="14"/>
      <c r="B16" s="47" t="s">
        <v>75</v>
      </c>
      <c r="C16" s="71">
        <v>0.0620689655172415</v>
      </c>
      <c r="D16" s="14"/>
      <c r="E16" s="14"/>
    </row>
    <row r="17" spans="2:3" ht="14.25">
      <c r="B17" s="47" t="s">
        <v>20</v>
      </c>
      <c r="C17" s="74">
        <v>-0.0418320096539726</v>
      </c>
    </row>
    <row r="18" spans="2:3" ht="14.25">
      <c r="B18" s="14" t="s">
        <v>25</v>
      </c>
      <c r="C18" s="85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F4" sqref="F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48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52</v>
      </c>
      <c r="C3" s="45" t="s">
        <v>52</v>
      </c>
      <c r="D3" s="46" t="s">
        <v>52</v>
      </c>
      <c r="E3" s="43" t="s">
        <v>52</v>
      </c>
      <c r="F3" s="90" t="s">
        <v>52</v>
      </c>
      <c r="G3" s="43" t="s">
        <v>52</v>
      </c>
      <c r="H3" s="73" t="s">
        <v>52</v>
      </c>
      <c r="I3" s="42" t="s">
        <v>52</v>
      </c>
      <c r="J3" s="44" t="s">
        <v>52</v>
      </c>
    </row>
    <row r="4" spans="1:10" ht="15.75" thickBot="1">
      <c r="A4" s="119" t="s">
        <v>23</v>
      </c>
      <c r="B4" s="120"/>
      <c r="C4" s="57" t="s">
        <v>24</v>
      </c>
      <c r="D4" s="57" t="s">
        <v>24</v>
      </c>
      <c r="E4" s="58" t="s">
        <v>52</v>
      </c>
      <c r="F4" s="59" t="s">
        <v>52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 collapsed="1">
      <c r="A4" s="91">
        <v>1</v>
      </c>
      <c r="B4" s="47" t="s">
        <v>52</v>
      </c>
      <c r="C4" s="48" t="s">
        <v>52</v>
      </c>
      <c r="D4" s="48" t="s">
        <v>52</v>
      </c>
      <c r="E4" s="71" t="s">
        <v>52</v>
      </c>
      <c r="F4" s="71" t="s">
        <v>52</v>
      </c>
      <c r="G4" s="71" t="s">
        <v>52</v>
      </c>
      <c r="H4" s="71" t="s">
        <v>52</v>
      </c>
      <c r="I4" s="71" t="s">
        <v>52</v>
      </c>
      <c r="J4" s="71" t="s">
        <v>52</v>
      </c>
      <c r="K4" s="72" t="s">
        <v>52</v>
      </c>
      <c r="L4" s="72" t="s">
        <v>52</v>
      </c>
    </row>
    <row r="5" spans="1:12" ht="15.75" thickBot="1">
      <c r="A5" s="75"/>
      <c r="B5" s="79" t="s">
        <v>50</v>
      </c>
      <c r="C5" s="78" t="s">
        <v>24</v>
      </c>
      <c r="D5" s="78" t="s">
        <v>24</v>
      </c>
      <c r="E5" s="76" t="s">
        <v>52</v>
      </c>
      <c r="F5" s="76" t="s">
        <v>52</v>
      </c>
      <c r="G5" s="76" t="s">
        <v>52</v>
      </c>
      <c r="H5" s="76" t="s">
        <v>52</v>
      </c>
      <c r="I5" s="76" t="s">
        <v>52</v>
      </c>
      <c r="J5" s="76" t="s">
        <v>52</v>
      </c>
      <c r="K5" s="78" t="s">
        <v>24</v>
      </c>
      <c r="L5" s="76" t="s">
        <v>52</v>
      </c>
    </row>
    <row r="6" spans="1:12" s="9" customFormat="1" ht="14.25">
      <c r="A6" s="100" t="s">
        <v>42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4" t="s">
        <v>28</v>
      </c>
      <c r="D2" s="113"/>
      <c r="E2" s="114" t="s">
        <v>29</v>
      </c>
      <c r="F2" s="113"/>
      <c r="G2" s="117" t="s">
        <v>44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 customHeight="1">
      <c r="A4" s="89">
        <v>1</v>
      </c>
      <c r="B4" s="47" t="s">
        <v>52</v>
      </c>
      <c r="C4" s="30" t="s">
        <v>52</v>
      </c>
      <c r="D4" s="68" t="s">
        <v>52</v>
      </c>
      <c r="E4" s="31" t="s">
        <v>52</v>
      </c>
      <c r="F4" s="86" t="s">
        <v>52</v>
      </c>
      <c r="G4" s="50" t="s">
        <v>52</v>
      </c>
    </row>
    <row r="5" spans="1:7" ht="15.75" thickBot="1">
      <c r="A5" s="65"/>
      <c r="B5" s="53" t="s">
        <v>23</v>
      </c>
      <c r="C5" s="54" t="s">
        <v>52</v>
      </c>
      <c r="D5" s="67" t="s">
        <v>52</v>
      </c>
      <c r="E5" s="55" t="s">
        <v>52</v>
      </c>
      <c r="F5" s="67" t="s">
        <v>52</v>
      </c>
      <c r="G5" s="56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47" t="s">
        <v>52</v>
      </c>
      <c r="C2" s="74" t="s">
        <v>52</v>
      </c>
      <c r="D2" s="21"/>
      <c r="E2" s="21"/>
    </row>
    <row r="3" spans="1:4" ht="14.25">
      <c r="A3" s="21"/>
      <c r="B3" s="94" t="s">
        <v>20</v>
      </c>
      <c r="C3" s="92">
        <v>-0.0418320096539726</v>
      </c>
      <c r="D3" s="21"/>
    </row>
    <row r="4" spans="2:3" ht="14.25">
      <c r="B4" s="93" t="s">
        <v>25</v>
      </c>
      <c r="C4" s="92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49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2" t="s">
        <v>63</v>
      </c>
      <c r="C3" s="82" t="s">
        <v>7</v>
      </c>
      <c r="D3" s="82" t="s">
        <v>9</v>
      </c>
      <c r="E3" s="84">
        <v>3650497.87</v>
      </c>
      <c r="F3" s="11">
        <v>169125</v>
      </c>
      <c r="G3" s="84">
        <v>21.5846</v>
      </c>
      <c r="H3" s="83">
        <v>100</v>
      </c>
      <c r="I3" s="82" t="s">
        <v>64</v>
      </c>
      <c r="J3" s="44" t="s">
        <v>26</v>
      </c>
    </row>
    <row r="4" spans="1:10" ht="14.25" customHeight="1">
      <c r="A4" s="41">
        <v>2</v>
      </c>
      <c r="B4" s="82" t="s">
        <v>61</v>
      </c>
      <c r="C4" s="82" t="s">
        <v>7</v>
      </c>
      <c r="D4" s="82" t="s">
        <v>69</v>
      </c>
      <c r="E4" s="84">
        <v>3285044.5741</v>
      </c>
      <c r="F4" s="11">
        <v>173506</v>
      </c>
      <c r="G4" s="84">
        <v>18.9333</v>
      </c>
      <c r="H4" s="83">
        <v>10</v>
      </c>
      <c r="I4" s="82" t="s">
        <v>70</v>
      </c>
      <c r="J4" s="44" t="s">
        <v>26</v>
      </c>
    </row>
    <row r="5" spans="1:10" ht="15.75" thickBot="1">
      <c r="A5" s="119" t="s">
        <v>23</v>
      </c>
      <c r="B5" s="120"/>
      <c r="C5" s="57" t="s">
        <v>24</v>
      </c>
      <c r="D5" s="57" t="s">
        <v>24</v>
      </c>
      <c r="E5" s="70">
        <f>SUM(E3:E4)</f>
        <v>6935542.4441</v>
      </c>
      <c r="F5" s="69">
        <f>SUM(F3:F4)</f>
        <v>342631</v>
      </c>
      <c r="G5" s="57" t="s">
        <v>24</v>
      </c>
      <c r="H5" s="57" t="s">
        <v>24</v>
      </c>
      <c r="I5" s="57" t="s">
        <v>24</v>
      </c>
      <c r="J5" s="60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2023-09-22T06:49:24Z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