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<sst xmlns="http://schemas.openxmlformats.org/spreadsheetml/2006/main" count="311" uniqueCount="87">
  <si>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</si>
  <si>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</si>
  <si>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</si>
  <si>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</si>
  <si>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</si>
  <si>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</si>
  <si>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</si>
  <si>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</si>
  <si>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</si>
  <si>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</si>
  <si>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</si>
  <si>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</si>
  <si>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</si>
  <si>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</si>
  <si>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</si>
  <si>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</si>
  <si>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</si>
  <si>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</si>
  <si>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</si>
  <si>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</si>
  <si>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</si>
  <si>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</si>
  <si>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</si>
  <si>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</si>
  <si>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</si>
  <si>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</si>
  <si>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</si>
  <si>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</si>
  <si>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</si>
  <si>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</si>
  <si>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</si>
  <si>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</si>
  <si>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</si>
  <si>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</si>
  <si>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</si>
  <si>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</si>
  <si>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</si>
  <si>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</si>
  <si>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</si>
  <si>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</si>
  <si>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</si>
  <si>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</si>
  <si>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</si>
  <si>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</si>
  <si>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</si>
  <si>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</si>
  <si>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</si>
  <si>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</si>
  <si>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</si>
  <si>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</si>
  <si>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</si>
  <si>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</si>
  <si>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</si>
  <si>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</si>
  <si>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</si>
  <si>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</si>
  <si>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</si>
  <si>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</si>
  <si>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</si>
  <si>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</si>
  <si>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</si>
  <si>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</si>
  <si>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</si>
  <si>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</si>
  <si>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</si>
  <si>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</si>
  <si>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</si>
  <si>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</si>
  <si>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</si>
  <si>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</si>
  <si>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</si>
  <si>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</si>
  <si>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</si>
  <si>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</si>
  <si>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</si>
  <si>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</si>
  <si>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</si>
  <si>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</si>
  <si>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"Універ Менеджмент"</t>
  </si>
  <si>
    <t>ТОВ "КУА "АЛЬТУС АССЕТС АКТІВІТІС"</t>
  </si>
  <si>
    <t>ТОВ "КУА "Всесв?т"</t>
  </si>
  <si>
    <t>ТОВ "КУА "ТАСК-?НВЕСТ"</t>
  </si>
  <si>
    <t>ТОВ "КУА "АРТ-КАП?ТАЛ МЕНЕДЖМЕНТ"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</si>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</sst>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35" xfId="0" applyFont="1" applyBorder="1" applyAlignment="1">
      <alignment vertical="center" wrapText="1"/>
    </xf>
    <xf numFmtId="0" fontId="7" fillId="0" borderId="21" xfId="5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/>
    </xf>
    <xf numFmtId="0" fontId="49" fillId="0" borderId="37" xfId="57" applyFont="1" applyFill="1" applyBorder="1" applyAlignment="1">
      <alignment horizontal="center" vertical="center" wrapText="1"/>
      <protection/>
    </xf>
    <xf numFmtId="0" fontId="49" fillId="0" borderId="38" xfId="57" applyFont="1" applyFill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46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9913551"/>
        <c:axId val="45004232"/>
      </c:barChart>
      <c:cat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4232"/>
        <c:crosses val="autoZero"/>
        <c:auto val="0"/>
        <c:lblOffset val="0"/>
        <c:tickLblSkip val="1"/>
        <c:noMultiLvlLbl val="0"/>
      </c:catAx>
      <c:val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12505"/>
        <c:axId val="16077090"/>
      </c:barChart>
      <c:catAx>
        <c:axId val="31612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77090"/>
        <c:crosses val="autoZero"/>
        <c:auto val="0"/>
        <c:lblOffset val="0"/>
        <c:tickLblSkip val="1"/>
        <c:noMultiLvlLbl val="0"/>
      </c:catAx>
      <c:val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76083"/>
        <c:axId val="27175884"/>
      </c:barChart>
      <c:catAx>
        <c:axId val="10476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75884"/>
        <c:crosses val="autoZero"/>
        <c:auto val="0"/>
        <c:lblOffset val="0"/>
        <c:tickLblSkip val="1"/>
        <c:noMultiLvlLbl val="0"/>
      </c:catAx>
      <c:val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56365"/>
        <c:axId val="53762966"/>
      </c:barChart>
      <c:catAx>
        <c:axId val="43256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62966"/>
        <c:crosses val="autoZero"/>
        <c:auto val="0"/>
        <c:lblOffset val="0"/>
        <c:tickLblSkip val="1"/>
        <c:noMultiLvlLbl val="0"/>
      </c:catAx>
      <c:val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56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04647"/>
        <c:axId val="59832960"/>
      </c:barChart>
      <c:catAx>
        <c:axId val="14104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2960"/>
        <c:crosses val="autoZero"/>
        <c:auto val="0"/>
        <c:lblOffset val="0"/>
        <c:tickLblSkip val="1"/>
        <c:noMultiLvlLbl val="0"/>
      </c:catAx>
      <c:val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25729"/>
        <c:axId val="14631562"/>
      </c:barChart>
      <c:catAx>
        <c:axId val="1625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31562"/>
        <c:crosses val="autoZero"/>
        <c:auto val="0"/>
        <c:lblOffset val="0"/>
        <c:tickLblSkip val="1"/>
        <c:noMultiLvlLbl val="0"/>
      </c:catAx>
      <c:val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64575195"/>
        <c:axId val="44305844"/>
      </c:barChart>
      <c:catAx>
        <c:axId val="6457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05844"/>
        <c:crossesAt val="0"/>
        <c:auto val="0"/>
        <c:lblOffset val="0"/>
        <c:tickLblSkip val="1"/>
        <c:noMultiLvlLbl val="0"/>
      </c:catAx>
      <c:valAx>
        <c:axId val="44305844"/>
        <c:scaling>
          <c:orientation val="minMax"/>
          <c:max val="0.0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7519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3208277"/>
        <c:axId val="32003582"/>
      </c:barChart>
      <c:catAx>
        <c:axId val="63208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003582"/>
        <c:crosses val="autoZero"/>
        <c:auto val="0"/>
        <c:lblOffset val="0"/>
        <c:tickLblSkip val="1"/>
        <c:noMultiLvlLbl val="0"/>
      </c:catAx>
      <c:val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9596783"/>
        <c:axId val="42153320"/>
      </c:barChart>
      <c:catAx>
        <c:axId val="1959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153320"/>
        <c:crosses val="autoZero"/>
        <c:auto val="0"/>
        <c:lblOffset val="0"/>
        <c:tickLblSkip val="52"/>
        <c:noMultiLvlLbl val="0"/>
      </c:catAx>
      <c:val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3835561"/>
        <c:axId val="58975730"/>
      </c:barChart>
      <c:catAx>
        <c:axId val="4383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75730"/>
        <c:crosses val="autoZero"/>
        <c:auto val="0"/>
        <c:lblOffset val="0"/>
        <c:tickLblSkip val="49"/>
        <c:noMultiLvlLbl val="0"/>
      </c:catAx>
      <c:val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19523"/>
        <c:axId val="12304796"/>
      </c:barChart>
      <c:catAx>
        <c:axId val="61019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304796"/>
        <c:crosses val="autoZero"/>
        <c:auto val="0"/>
        <c:lblOffset val="0"/>
        <c:tickLblSkip val="4"/>
        <c:noMultiLvlLbl val="0"/>
      </c:catAx>
      <c:val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384905"/>
        <c:axId val="21464146"/>
      </c:barChart>
      <c:catAx>
        <c:axId val="2384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64146"/>
        <c:crosses val="autoZero"/>
        <c:auto val="0"/>
        <c:lblOffset val="0"/>
        <c:tickLblSkip val="9"/>
        <c:noMultiLvlLbl val="0"/>
      </c:catAx>
      <c:val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634301"/>
        <c:axId val="57164390"/>
      </c:barChart>
      <c:cat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64390"/>
        <c:crosses val="autoZero"/>
        <c:auto val="0"/>
        <c:lblOffset val="0"/>
        <c:tickLblSkip val="4"/>
        <c:noMultiLvlLbl val="0"/>
      </c:catAx>
      <c:val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4717463"/>
        <c:axId val="66912848"/>
      </c:barChart>
      <c:catAx>
        <c:axId val="447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12848"/>
        <c:crosses val="autoZero"/>
        <c:auto val="0"/>
        <c:lblOffset val="0"/>
        <c:tickLblSkip val="52"/>
        <c:noMultiLvlLbl val="0"/>
      </c:catAx>
      <c:val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44721"/>
        <c:axId val="51231578"/>
      </c:barChart>
      <c:catAx>
        <c:axId val="6534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231578"/>
        <c:crosses val="autoZero"/>
        <c:auto val="0"/>
        <c:lblOffset val="0"/>
        <c:tickLblSkip val="4"/>
        <c:noMultiLvlLbl val="0"/>
      </c:catAx>
      <c:val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31019"/>
        <c:axId val="56117124"/>
      </c:barChart>
      <c:catAx>
        <c:axId val="5843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17124"/>
        <c:crosses val="autoZero"/>
        <c:auto val="0"/>
        <c:lblOffset val="0"/>
        <c:tickLblSkip val="4"/>
        <c:noMultiLvlLbl val="0"/>
      </c:catAx>
      <c:val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92069"/>
        <c:axId val="49193166"/>
      </c:barChart>
      <c:catAx>
        <c:axId val="352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193166"/>
        <c:crosses val="autoZero"/>
        <c:auto val="0"/>
        <c:lblOffset val="0"/>
        <c:tickLblSkip val="4"/>
        <c:noMultiLvlLbl val="0"/>
      </c:catAx>
      <c:val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85311"/>
        <c:axId val="25223480"/>
      </c:barChart>
      <c:cat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23480"/>
        <c:crosses val="autoZero"/>
        <c:auto val="0"/>
        <c:lblOffset val="0"/>
        <c:tickLblSkip val="4"/>
        <c:noMultiLvlLbl val="0"/>
      </c:catAx>
      <c:val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84729"/>
        <c:axId val="29835970"/>
      </c:barChart>
      <c:catAx>
        <c:axId val="2568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835970"/>
        <c:crosses val="autoZero"/>
        <c:auto val="0"/>
        <c:lblOffset val="0"/>
        <c:tickLblSkip val="4"/>
        <c:noMultiLvlLbl val="0"/>
      </c:catAx>
      <c:val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8275"/>
        <c:axId val="794476"/>
      </c:barChart>
      <c:catAx>
        <c:axId val="8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4476"/>
        <c:crosses val="autoZero"/>
        <c:auto val="0"/>
        <c:lblOffset val="0"/>
        <c:tickLblSkip val="4"/>
        <c:noMultiLvlLbl val="0"/>
      </c:catAx>
      <c:val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150285"/>
        <c:axId val="64352566"/>
      </c:barChart>
      <c:catAx>
        <c:axId val="715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352566"/>
        <c:crosses val="autoZero"/>
        <c:auto val="0"/>
        <c:lblOffset val="0"/>
        <c:tickLblSkip val="4"/>
        <c:noMultiLvlLbl val="0"/>
      </c:catAx>
      <c:val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150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02183"/>
        <c:axId val="45175328"/>
      </c:barChart>
      <c:catAx>
        <c:axId val="42302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75328"/>
        <c:crosses val="autoZero"/>
        <c:auto val="0"/>
        <c:lblOffset val="0"/>
        <c:tickLblSkip val="4"/>
        <c:noMultiLvlLbl val="0"/>
      </c:catAx>
      <c:val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02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8959587"/>
        <c:axId val="60874236"/>
      </c:barChart>
      <c:catAx>
        <c:axId val="5895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74236"/>
        <c:crosses val="autoZero"/>
        <c:auto val="0"/>
        <c:lblOffset val="0"/>
        <c:tickLblSkip val="1"/>
        <c:noMultiLvlLbl val="0"/>
      </c:catAx>
      <c:val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924769"/>
        <c:axId val="35322922"/>
      </c:barChart>
      <c:catAx>
        <c:axId val="392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22922"/>
        <c:crosses val="autoZero"/>
        <c:auto val="0"/>
        <c:lblOffset val="0"/>
        <c:tickLblSkip val="1"/>
        <c:noMultiLvlLbl val="0"/>
      </c:catAx>
      <c:valAx>
        <c:axId val="3532292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476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9470843"/>
        <c:axId val="42584404"/>
      </c:barChart>
      <c:catAx>
        <c:axId val="4947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84404"/>
        <c:crosses val="autoZero"/>
        <c:auto val="0"/>
        <c:lblOffset val="0"/>
        <c:tickLblSkip val="1"/>
        <c:noMultiLvlLbl val="0"/>
      </c:catAx>
      <c:val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7715317"/>
        <c:axId val="26784670"/>
      </c:barChart>
      <c:catAx>
        <c:axId val="4771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784670"/>
        <c:crosses val="autoZero"/>
        <c:auto val="0"/>
        <c:lblOffset val="0"/>
        <c:tickLblSkip val="5"/>
        <c:noMultiLvlLbl val="0"/>
      </c:catAx>
      <c:val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9735439"/>
        <c:axId val="22074632"/>
      </c:barChart>
      <c:catAx>
        <c:axId val="39735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74632"/>
        <c:crosses val="autoZero"/>
        <c:auto val="0"/>
        <c:lblOffset val="0"/>
        <c:tickLblSkip val="5"/>
        <c:noMultiLvlLbl val="0"/>
      </c:catAx>
      <c:val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35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453961"/>
        <c:axId val="43214738"/>
      </c:barChart>
      <c:cat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14738"/>
        <c:crosses val="autoZero"/>
        <c:auto val="0"/>
        <c:lblOffset val="0"/>
        <c:tickLblSkip val="1"/>
        <c:noMultiLvlLbl val="0"/>
      </c:catAx>
      <c:val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45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88323"/>
        <c:axId val="10732860"/>
      </c:barChart>
      <c:catAx>
        <c:axId val="53388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32860"/>
        <c:crosses val="autoZero"/>
        <c:auto val="0"/>
        <c:lblOffset val="0"/>
        <c:tickLblSkip val="1"/>
        <c:noMultiLvlLbl val="0"/>
      </c:catAx>
      <c:val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86877"/>
        <c:axId val="64055302"/>
      </c:barChart>
      <c:catAx>
        <c:axId val="2948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55302"/>
        <c:crosses val="autoZero"/>
        <c:auto val="0"/>
        <c:lblOffset val="0"/>
        <c:tickLblSkip val="1"/>
        <c:noMultiLvlLbl val="0"/>
      </c:catAx>
      <c:val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486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626807"/>
        <c:axId val="21096944"/>
      </c:barChart>
      <c:cat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096944"/>
        <c:crosses val="autoZero"/>
        <c:auto val="0"/>
        <c:lblOffset val="0"/>
        <c:tickLblSkip val="1"/>
        <c:noMultiLvlLbl val="0"/>
      </c:catAx>
      <c:val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6268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654769"/>
        <c:axId val="31130874"/>
      </c:barChart>
      <c:catAx>
        <c:axId val="5565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130874"/>
        <c:crosses val="autoZero"/>
        <c:auto val="0"/>
        <c:lblOffset val="0"/>
        <c:tickLblSkip val="1"/>
        <c:noMultiLvlLbl val="0"/>
      </c:catAx>
      <c:val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654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42411"/>
        <c:axId val="38572836"/>
      </c:barChart>
      <c:catAx>
        <c:axId val="1174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72836"/>
        <c:crosses val="autoZero"/>
        <c:auto val="0"/>
        <c:lblOffset val="0"/>
        <c:tickLblSkip val="1"/>
        <c:noMultiLvlLbl val="0"/>
      </c:catAx>
      <c:val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74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97213"/>
        <c:axId val="31866054"/>
      </c:barChart>
      <c:catAx>
        <c:axId val="109972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6054"/>
        <c:crosses val="autoZero"/>
        <c:auto val="0"/>
        <c:lblOffset val="0"/>
        <c:tickLblSkip val="1"/>
        <c:noMultiLvlLbl val="0"/>
      </c:catAx>
      <c:val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7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611205"/>
        <c:axId val="37391982"/>
      </c:barChart>
      <c:catAx>
        <c:axId val="1161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391982"/>
        <c:crosses val="autoZero"/>
        <c:auto val="0"/>
        <c:lblOffset val="0"/>
        <c:tickLblSkip val="1"/>
        <c:noMultiLvlLbl val="0"/>
      </c:catAx>
      <c:val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3519"/>
        <c:axId val="8851672"/>
      </c:barChart>
      <c:catAx>
        <c:axId val="98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851672"/>
        <c:crosses val="autoZero"/>
        <c:auto val="0"/>
        <c:lblOffset val="0"/>
        <c:tickLblSkip val="1"/>
        <c:noMultiLvlLbl val="0"/>
      </c:catAx>
      <c:val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8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56185"/>
        <c:axId val="45896802"/>
      </c:barChart>
      <c:catAx>
        <c:axId val="1255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896802"/>
        <c:crosses val="autoZero"/>
        <c:auto val="0"/>
        <c:lblOffset val="0"/>
        <c:tickLblSkip val="1"/>
        <c:noMultiLvlLbl val="0"/>
      </c:catAx>
      <c:val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556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18035"/>
        <c:axId val="26653452"/>
      </c:barChart>
      <c:catAx>
        <c:axId val="10418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53452"/>
        <c:crosses val="autoZero"/>
        <c:auto val="0"/>
        <c:lblOffset val="0"/>
        <c:tickLblSkip val="1"/>
        <c:noMultiLvlLbl val="0"/>
      </c:catAx>
      <c:val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41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54477"/>
        <c:axId val="11445974"/>
      </c:barChart>
      <c:catAx>
        <c:axId val="3855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445974"/>
        <c:crosses val="autoZero"/>
        <c:auto val="0"/>
        <c:lblOffset val="0"/>
        <c:tickLblSkip val="1"/>
        <c:noMultiLvlLbl val="0"/>
      </c:catAx>
      <c:val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55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5904903"/>
        <c:axId val="54708672"/>
      </c:barChart>
      <c:catAx>
        <c:axId val="35904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708672"/>
        <c:crosses val="autoZero"/>
        <c:auto val="0"/>
        <c:lblOffset val="0"/>
        <c:tickLblSkip val="1"/>
        <c:noMultiLvlLbl val="0"/>
      </c:catAx>
      <c:valAx>
        <c:axId val="54708672"/>
        <c:scaling>
          <c:orientation val="minMax"/>
          <c:max val="0.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0490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59031"/>
        <c:axId val="31013552"/>
      </c:barChart>
      <c:cat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13552"/>
        <c:crosses val="autoZero"/>
        <c:auto val="0"/>
        <c:lblOffset val="0"/>
        <c:tickLblSkip val="1"/>
        <c:noMultiLvlLbl val="0"/>
      </c:catAx>
      <c:val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59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0686513"/>
        <c:axId val="29069754"/>
      </c:barChart>
      <c:catAx>
        <c:axId val="1068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9754"/>
        <c:crosses val="autoZero"/>
        <c:auto val="0"/>
        <c:lblOffset val="0"/>
        <c:tickLblSkip val="1"/>
        <c:noMultiLvlLbl val="0"/>
      </c:catAx>
      <c:valAx>
        <c:axId val="2906975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6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01195"/>
        <c:axId val="5839844"/>
      </c:barChart>
      <c:catAx>
        <c:axId val="60301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9844"/>
        <c:crosses val="autoZero"/>
        <c:auto val="0"/>
        <c:lblOffset val="0"/>
        <c:tickLblSkip val="1"/>
        <c:noMultiLvlLbl val="0"/>
      </c:catAx>
      <c:val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58597"/>
        <c:axId val="3265326"/>
      </c:barChart>
      <c:catAx>
        <c:axId val="52558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5326"/>
        <c:crosses val="autoZero"/>
        <c:auto val="0"/>
        <c:lblOffset val="0"/>
        <c:tickLblSkip val="1"/>
        <c:noMultiLvlLbl val="0"/>
      </c:catAx>
      <c:val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8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87935"/>
        <c:axId val="63164824"/>
      </c:barChart>
      <c:catAx>
        <c:axId val="29387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4824"/>
        <c:crosses val="autoZero"/>
        <c:auto val="0"/>
        <c:lblOffset val="0"/>
        <c:tickLblSkip val="1"/>
        <c:noMultiLvlLbl val="0"/>
      </c:catAx>
      <c:val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49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83</v>
      </c>
      <c r="C3" s="43">
        <v>69498512.45</v>
      </c>
      <c r="D3" s="95">
        <v>12161</v>
      </c>
      <c r="E3" s="43">
        <v>5714.87</v>
      </c>
      <c r="F3" s="40">
        <v>1000</v>
      </c>
      <c r="G3" s="42" t="s">
        <v>84</v>
      </c>
      <c r="H3" s="44" t="s">
        <v>85</v>
      </c>
    </row>
    <row r="4" spans="1:8" ht="14.25">
      <c r="A4" s="41">
        <v>2</v>
      </c>
      <c r="B4" s="42" t="s">
        <v>39</v>
      </c>
      <c r="C4" s="43">
        <v>21743125.88</v>
      </c>
      <c r="D4" s="95">
        <v>44673</v>
      </c>
      <c r="E4" s="43">
        <v>486.7174</v>
      </c>
      <c r="F4" s="40">
        <v>100</v>
      </c>
      <c r="G4" s="42" t="s">
        <v>56</v>
      </c>
      <c r="H4" s="44" t="s">
        <v>26</v>
      </c>
    </row>
    <row r="5" spans="1:8" ht="14.25" customHeight="1">
      <c r="A5" s="41">
        <v>3</v>
      </c>
      <c r="B5" s="42" t="s">
        <v>86</v>
      </c>
      <c r="C5" s="43">
        <v>10230146</v>
      </c>
      <c r="D5" s="95">
        <v>7348761</v>
      </c>
      <c r="E5" s="43">
        <v>1.39</v>
      </c>
      <c r="F5" s="40">
        <v>1</v>
      </c>
      <c r="G5" s="42" t="s">
        <v>84</v>
      </c>
      <c r="H5" s="44" t="s">
        <v>85</v>
      </c>
    </row>
    <row r="6" spans="1:8" ht="14.25">
      <c r="A6" s="41">
        <v>4</v>
      </c>
      <c r="B6" s="42" t="s">
        <v>68</v>
      </c>
      <c r="C6" s="43">
        <v>8918202.3</v>
      </c>
      <c r="D6" s="95">
        <v>8445</v>
      </c>
      <c r="E6" s="43">
        <v>1056.0334</v>
      </c>
      <c r="F6" s="40">
        <v>1000</v>
      </c>
      <c r="G6" s="42" t="s">
        <v>78</v>
      </c>
      <c r="H6" s="44" t="s">
        <v>71</v>
      </c>
    </row>
    <row r="7" spans="1:8" ht="14.25" customHeight="1">
      <c r="A7" s="41">
        <v>5</v>
      </c>
      <c r="B7" s="42" t="s">
        <v>65</v>
      </c>
      <c r="C7" s="43">
        <v>5839665.72</v>
      </c>
      <c r="D7" s="95">
        <v>1085</v>
      </c>
      <c r="E7" s="43">
        <v>5382.1804</v>
      </c>
      <c r="F7" s="40">
        <v>1000</v>
      </c>
      <c r="G7" s="42" t="s">
        <v>78</v>
      </c>
      <c r="H7" s="44" t="s">
        <v>71</v>
      </c>
    </row>
    <row r="8" spans="1:8" ht="14.25">
      <c r="A8" s="41">
        <v>6</v>
      </c>
      <c r="B8" s="42" t="s">
        <v>60</v>
      </c>
      <c r="C8" s="43">
        <v>5606088.75</v>
      </c>
      <c r="D8" s="95">
        <v>1256</v>
      </c>
      <c r="E8" s="43">
        <v>4463.45</v>
      </c>
      <c r="F8" s="40">
        <v>1000</v>
      </c>
      <c r="G8" s="42" t="s">
        <v>79</v>
      </c>
      <c r="H8" s="44" t="s">
        <v>73</v>
      </c>
    </row>
    <row r="9" spans="1:8" ht="14.25">
      <c r="A9" s="41">
        <v>7</v>
      </c>
      <c r="B9" s="42" t="s">
        <v>62</v>
      </c>
      <c r="C9" s="43">
        <v>4575307.72</v>
      </c>
      <c r="D9" s="95">
        <v>16456</v>
      </c>
      <c r="E9" s="43">
        <v>278.0328</v>
      </c>
      <c r="F9" s="40">
        <v>100</v>
      </c>
      <c r="G9" s="42" t="s">
        <v>56</v>
      </c>
      <c r="H9" s="44" t="s">
        <v>26</v>
      </c>
    </row>
    <row r="10" spans="1:8" ht="14.25">
      <c r="A10" s="41">
        <v>8</v>
      </c>
      <c r="B10" s="42" t="s">
        <v>61</v>
      </c>
      <c r="C10" s="43">
        <v>4288782.01</v>
      </c>
      <c r="D10" s="95">
        <v>675</v>
      </c>
      <c r="E10" s="43">
        <v>6353.75</v>
      </c>
      <c r="F10" s="40">
        <v>1000</v>
      </c>
      <c r="G10" s="42" t="s">
        <v>79</v>
      </c>
      <c r="H10" s="44" t="s">
        <v>73</v>
      </c>
    </row>
    <row r="11" spans="1:8" ht="14.25">
      <c r="A11" s="41">
        <v>9</v>
      </c>
      <c r="B11" s="42" t="s">
        <v>55</v>
      </c>
      <c r="C11" s="43">
        <v>3039580.67</v>
      </c>
      <c r="D11" s="95">
        <v>2667</v>
      </c>
      <c r="E11" s="43">
        <v>1139.7003</v>
      </c>
      <c r="F11" s="40">
        <v>1000</v>
      </c>
      <c r="G11" s="42" t="s">
        <v>57</v>
      </c>
      <c r="H11" s="44" t="s">
        <v>72</v>
      </c>
    </row>
    <row r="12" spans="1:8" ht="14.25">
      <c r="A12" s="41">
        <v>10</v>
      </c>
      <c r="B12" s="42" t="s">
        <v>43</v>
      </c>
      <c r="C12" s="43">
        <v>1666029.09</v>
      </c>
      <c r="D12" s="95">
        <v>3273</v>
      </c>
      <c r="E12" s="43">
        <v>509.022</v>
      </c>
      <c r="F12" s="40">
        <v>1000</v>
      </c>
      <c r="G12" s="42" t="s">
        <v>56</v>
      </c>
      <c r="H12" s="44" t="s">
        <v>26</v>
      </c>
    </row>
    <row r="13" spans="1:8" ht="14.25">
      <c r="A13" s="41">
        <v>11</v>
      </c>
      <c r="B13" s="42" t="s">
        <v>67</v>
      </c>
      <c r="C13" s="43">
        <v>1609353.35</v>
      </c>
      <c r="D13" s="95">
        <v>529</v>
      </c>
      <c r="E13" s="43">
        <v>3042.2559</v>
      </c>
      <c r="F13" s="40">
        <v>1000</v>
      </c>
      <c r="G13" s="42" t="s">
        <v>78</v>
      </c>
      <c r="H13" s="44" t="s">
        <v>71</v>
      </c>
    </row>
    <row r="14" spans="1:8" ht="14.25">
      <c r="A14" s="41">
        <v>12</v>
      </c>
      <c r="B14" s="42" t="s">
        <v>66</v>
      </c>
      <c r="C14" s="43">
        <v>1558866.09</v>
      </c>
      <c r="D14" s="95">
        <v>366</v>
      </c>
      <c r="E14" s="43">
        <v>4259.197</v>
      </c>
      <c r="F14" s="40">
        <v>1000</v>
      </c>
      <c r="G14" s="42" t="s">
        <v>78</v>
      </c>
      <c r="H14" s="44" t="s">
        <v>71</v>
      </c>
    </row>
    <row r="15" spans="1:8" ht="14.25">
      <c r="A15" s="41">
        <v>13</v>
      </c>
      <c r="B15" s="42" t="s">
        <v>74</v>
      </c>
      <c r="C15" s="43">
        <v>1293792.19</v>
      </c>
      <c r="D15" s="95">
        <v>786</v>
      </c>
      <c r="E15" s="43">
        <v>1646.046</v>
      </c>
      <c r="F15" s="40">
        <v>1000</v>
      </c>
      <c r="G15" s="42" t="s">
        <v>80</v>
      </c>
      <c r="H15" s="44" t="s">
        <v>75</v>
      </c>
    </row>
    <row r="16" spans="1:8" ht="14.25">
      <c r="A16" s="41">
        <v>14</v>
      </c>
      <c r="B16" s="42" t="s">
        <v>21</v>
      </c>
      <c r="C16" s="43">
        <v>1045449.9901</v>
      </c>
      <c r="D16" s="95">
        <v>953</v>
      </c>
      <c r="E16" s="43">
        <v>1097.0094</v>
      </c>
      <c r="F16" s="40">
        <v>1000</v>
      </c>
      <c r="G16" s="42" t="s">
        <v>81</v>
      </c>
      <c r="H16" s="44" t="s">
        <v>27</v>
      </c>
    </row>
    <row r="17" spans="1:8" ht="14.25">
      <c r="A17" s="41">
        <v>15</v>
      </c>
      <c r="B17" s="42" t="s">
        <v>64</v>
      </c>
      <c r="C17" s="43">
        <v>809550.49</v>
      </c>
      <c r="D17" s="95">
        <v>7881</v>
      </c>
      <c r="E17" s="43">
        <v>102.7218</v>
      </c>
      <c r="F17" s="40">
        <v>100</v>
      </c>
      <c r="G17" s="42" t="s">
        <v>82</v>
      </c>
      <c r="H17" s="44" t="s">
        <v>48</v>
      </c>
    </row>
    <row r="18" spans="1:8" ht="15.75" customHeight="1" thickBot="1">
      <c r="A18" s="100" t="s">
        <v>23</v>
      </c>
      <c r="B18" s="101"/>
      <c r="C18" s="58">
        <f>SUM(C3:C17)</f>
        <v>141722452.7001</v>
      </c>
      <c r="D18" s="59">
        <f>SUM(D3:D17)</f>
        <v>7449967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8" t="s">
        <v>40</v>
      </c>
      <c r="B19" s="98"/>
      <c r="C19" s="98"/>
      <c r="D19" s="98"/>
      <c r="E19" s="98"/>
      <c r="F19" s="98"/>
      <c r="G19" s="98"/>
      <c r="H19" s="9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10" customFormat="1" ht="14.25" collapsed="1">
      <c r="A4" s="61">
        <v>1</v>
      </c>
      <c r="B4" s="47" t="s">
        <v>69</v>
      </c>
      <c r="C4" s="48">
        <v>40555</v>
      </c>
      <c r="D4" s="48">
        <v>40626</v>
      </c>
      <c r="E4" s="71">
        <v>0.2821364396802768</v>
      </c>
      <c r="F4" s="71">
        <v>0.19536006839739684</v>
      </c>
      <c r="G4" s="71">
        <v>0.14532100138928028</v>
      </c>
      <c r="H4" s="71">
        <v>-0.6265401851380592</v>
      </c>
      <c r="I4" s="71" t="s">
        <v>54</v>
      </c>
      <c r="J4" s="71">
        <v>0.14563805579700828</v>
      </c>
      <c r="K4" s="72">
        <v>-0.793076</v>
      </c>
      <c r="L4" s="72">
        <v>-0.12297845692297427</v>
      </c>
    </row>
    <row r="5" spans="1:12" s="10" customFormat="1" ht="14.25">
      <c r="A5" s="80">
        <v>2</v>
      </c>
      <c r="B5" s="47" t="s">
        <v>63</v>
      </c>
      <c r="C5" s="48">
        <v>41848</v>
      </c>
      <c r="D5" s="48">
        <v>42032</v>
      </c>
      <c r="E5" s="71">
        <v>0.028520753163254087</v>
      </c>
      <c r="F5" s="71">
        <v>0.07214429960436441</v>
      </c>
      <c r="G5" s="71">
        <v>0.08034199407831255</v>
      </c>
      <c r="H5" s="71">
        <v>0.16936335701939687</v>
      </c>
      <c r="I5" s="71" t="s">
        <v>54</v>
      </c>
      <c r="J5" s="71">
        <v>0.0858751079778195</v>
      </c>
      <c r="K5" s="72">
        <v>0.9484399999999997</v>
      </c>
      <c r="L5" s="72">
        <v>0.08524924424172742</v>
      </c>
    </row>
    <row r="6" spans="1:12" s="10" customFormat="1" ht="14.25" customHeight="1" thickBot="1">
      <c r="A6" s="75"/>
      <c r="B6" s="79" t="s">
        <v>52</v>
      </c>
      <c r="C6" s="78" t="s">
        <v>24</v>
      </c>
      <c r="D6" s="78" t="s">
        <v>24</v>
      </c>
      <c r="E6" s="76">
        <f aca="true" t="shared" si="0" ref="E6:J6">AVERAGE(E4:E5)</f>
        <v>0.15532859642176544</v>
      </c>
      <c r="F6" s="76">
        <f>AVERAGE(F4:F5)</f>
        <v>0.13375218400088063</v>
      </c>
      <c r="G6" s="76">
        <f t="shared" si="0"/>
        <v>0.11283149773379642</v>
      </c>
      <c r="H6" s="76">
        <f>AVERAGE(H4:H5)</f>
        <v>-0.22858841405933117</v>
      </c>
      <c r="I6" s="76" t="s">
        <v>54</v>
      </c>
      <c r="J6" s="76">
        <f t="shared" si="0"/>
        <v>0.11575658188741389</v>
      </c>
      <c r="K6" s="78" t="s">
        <v>24</v>
      </c>
      <c r="L6" s="76">
        <f>AVERAGE(L4:L5)</f>
        <v>-0.018864606340623424</v>
      </c>
    </row>
    <row r="7" spans="1:12" s="9" customFormat="1" ht="14.25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s="9" customFormat="1" ht="14.2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38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4" t="s">
        <v>28</v>
      </c>
      <c r="D2" s="115"/>
      <c r="E2" s="116" t="s">
        <v>47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62">
        <v>1</v>
      </c>
      <c r="B4" s="49" t="s">
        <v>69</v>
      </c>
      <c r="C4" s="30">
        <v>748.6962000000001</v>
      </c>
      <c r="D4" s="68">
        <v>0.28213852287957386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93.74280000000027</v>
      </c>
      <c r="D5" s="68">
        <v>0.028520001440378386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842.4390000000003</v>
      </c>
      <c r="D6" s="67">
        <v>0.14181133436666887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58</v>
      </c>
    </row>
    <row r="10" ht="14.25" hidden="1">
      <c r="A10" s="11" t="s">
        <v>59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0.028520753163254087</v>
      </c>
      <c r="D2" s="21"/>
    </row>
    <row r="3" spans="1:4" ht="14.25">
      <c r="A3" s="21"/>
      <c r="B3" s="47" t="s">
        <v>69</v>
      </c>
      <c r="C3" s="71">
        <v>0.2821364396802768</v>
      </c>
      <c r="D3" s="21"/>
    </row>
    <row r="4" spans="2:3" ht="14.25">
      <c r="B4" s="93" t="s">
        <v>20</v>
      </c>
      <c r="C4" s="92">
        <v>0.0018727213563285439</v>
      </c>
    </row>
    <row r="5" spans="2:3" ht="14.25">
      <c r="B5" s="81" t="s">
        <v>25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s="9" customFormat="1" ht="14.25" collapsed="1">
      <c r="A4" s="61">
        <v>1</v>
      </c>
      <c r="B4" s="47" t="s">
        <v>39</v>
      </c>
      <c r="C4" s="48">
        <v>38118</v>
      </c>
      <c r="D4" s="48">
        <v>38182</v>
      </c>
      <c r="E4" s="71">
        <v>0.008200371780016535</v>
      </c>
      <c r="F4" s="71">
        <v>-0.008106862220429334</v>
      </c>
      <c r="G4" s="71">
        <v>0.0220961861656368</v>
      </c>
      <c r="H4" s="71">
        <v>-0.18916204800981817</v>
      </c>
      <c r="I4" s="71" t="s">
        <v>54</v>
      </c>
      <c r="J4" s="71">
        <v>0.001255072696912718</v>
      </c>
      <c r="K4" s="71">
        <v>3.8671740000000083</v>
      </c>
      <c r="L4" s="72">
        <v>0.08830364017504744</v>
      </c>
    </row>
    <row r="5" spans="1:12" s="9" customFormat="1" ht="14.25" collapsed="1">
      <c r="A5" s="62">
        <v>2</v>
      </c>
      <c r="B5" s="47" t="s">
        <v>61</v>
      </c>
      <c r="C5" s="48">
        <v>38828</v>
      </c>
      <c r="D5" s="48">
        <v>39028</v>
      </c>
      <c r="E5" s="71">
        <v>0.0026479532016101537</v>
      </c>
      <c r="F5" s="71">
        <v>0.009020239957438614</v>
      </c>
      <c r="G5" s="71">
        <v>0.022836849976414886</v>
      </c>
      <c r="H5" s="71">
        <v>0.0426119161742482</v>
      </c>
      <c r="I5" s="71">
        <v>0.08327053504144688</v>
      </c>
      <c r="J5" s="71">
        <v>0.020271344405709435</v>
      </c>
      <c r="K5" s="71">
        <v>5.35375</v>
      </c>
      <c r="L5" s="72">
        <v>0.1194749510129074</v>
      </c>
    </row>
    <row r="6" spans="1:12" s="9" customFormat="1" ht="14.25" collapsed="1">
      <c r="A6" s="62">
        <v>3</v>
      </c>
      <c r="B6" s="47" t="s">
        <v>67</v>
      </c>
      <c r="C6" s="48">
        <v>38919</v>
      </c>
      <c r="D6" s="48">
        <v>39092</v>
      </c>
      <c r="E6" s="71">
        <v>0.0009530627376950207</v>
      </c>
      <c r="F6" s="71">
        <v>0.000992550997875874</v>
      </c>
      <c r="G6" s="71">
        <v>0.09835104874134659</v>
      </c>
      <c r="H6" s="71" t="s">
        <v>54</v>
      </c>
      <c r="I6" s="71">
        <v>0.00896155778520269</v>
      </c>
      <c r="J6" s="71">
        <v>0.11761242080938339</v>
      </c>
      <c r="K6" s="71">
        <v>2.042255899999995</v>
      </c>
      <c r="L6" s="72">
        <v>0.07105499874364907</v>
      </c>
    </row>
    <row r="7" spans="1:12" s="9" customFormat="1" ht="14.25" collapsed="1">
      <c r="A7" s="62">
        <v>4</v>
      </c>
      <c r="B7" s="47" t="s">
        <v>68</v>
      </c>
      <c r="C7" s="48">
        <v>38919</v>
      </c>
      <c r="D7" s="48">
        <v>39092</v>
      </c>
      <c r="E7" s="71">
        <v>0.0005073435011087035</v>
      </c>
      <c r="F7" s="71">
        <v>-0.005056339729352377</v>
      </c>
      <c r="G7" s="71">
        <v>-0.0081799089714506</v>
      </c>
      <c r="H7" s="71" t="s">
        <v>54</v>
      </c>
      <c r="I7" s="71">
        <v>0.14953333797050794</v>
      </c>
      <c r="J7" s="71">
        <v>-0.0029363351553722827</v>
      </c>
      <c r="K7" s="71">
        <v>0.05603340000000001</v>
      </c>
      <c r="L7" s="72">
        <v>0.0033693776225147687</v>
      </c>
    </row>
    <row r="8" spans="1:12" s="9" customFormat="1" ht="14.25" collapsed="1">
      <c r="A8" s="62">
        <v>5</v>
      </c>
      <c r="B8" s="47" t="s">
        <v>83</v>
      </c>
      <c r="C8" s="48">
        <v>39413</v>
      </c>
      <c r="D8" s="48">
        <v>39589</v>
      </c>
      <c r="E8" s="71">
        <v>0.003910332870161515</v>
      </c>
      <c r="F8" s="71">
        <v>0.013127524012466196</v>
      </c>
      <c r="G8" s="71">
        <v>0.04430207421565924</v>
      </c>
      <c r="H8" s="71">
        <v>0.08241299303944305</v>
      </c>
      <c r="I8" s="71">
        <v>0.12883199279427093</v>
      </c>
      <c r="J8" s="71">
        <v>0.03879907369370095</v>
      </c>
      <c r="K8" s="71">
        <v>4.7148699999999995</v>
      </c>
      <c r="L8" s="72">
        <v>0.1245755001404436</v>
      </c>
    </row>
    <row r="9" spans="1:12" s="9" customFormat="1" ht="14.25" collapsed="1">
      <c r="A9" s="62">
        <v>6</v>
      </c>
      <c r="B9" s="47" t="s">
        <v>21</v>
      </c>
      <c r="C9" s="48">
        <v>39429</v>
      </c>
      <c r="D9" s="48">
        <v>39618</v>
      </c>
      <c r="E9" s="71">
        <v>0.0009621746296326616</v>
      </c>
      <c r="F9" s="71">
        <v>0.002516138589495842</v>
      </c>
      <c r="G9" s="71">
        <v>0.007044015157489314</v>
      </c>
      <c r="H9" s="71">
        <v>0.008018039417119649</v>
      </c>
      <c r="I9" s="71">
        <v>0.0053445012067696585</v>
      </c>
      <c r="J9" s="71">
        <v>0.009406539370888867</v>
      </c>
      <c r="K9" s="71">
        <v>0.09700940000000058</v>
      </c>
      <c r="L9" s="72">
        <v>0.006289553612908838</v>
      </c>
    </row>
    <row r="10" spans="1:12" s="9" customFormat="1" ht="14.25">
      <c r="A10" s="62">
        <v>7</v>
      </c>
      <c r="B10" s="47" t="s">
        <v>64</v>
      </c>
      <c r="C10" s="48">
        <v>39560</v>
      </c>
      <c r="D10" s="48">
        <v>39770</v>
      </c>
      <c r="E10" s="71">
        <v>0.0043754882702695674</v>
      </c>
      <c r="F10" s="71">
        <v>0.003953388136709535</v>
      </c>
      <c r="G10" s="71">
        <v>0.13042588312974734</v>
      </c>
      <c r="H10" s="71">
        <v>-0.0038837380469591842</v>
      </c>
      <c r="I10" s="71">
        <v>-0.1618118646584883</v>
      </c>
      <c r="J10" s="71">
        <v>0.13071622514126258</v>
      </c>
      <c r="K10" s="71">
        <v>0.02721800000000063</v>
      </c>
      <c r="L10" s="72">
        <v>0.0018730338545294156</v>
      </c>
    </row>
    <row r="11" spans="1:12" s="9" customFormat="1" ht="14.25">
      <c r="A11" s="62">
        <v>8</v>
      </c>
      <c r="B11" s="47" t="s">
        <v>43</v>
      </c>
      <c r="C11" s="48">
        <v>39884</v>
      </c>
      <c r="D11" s="48">
        <v>40001</v>
      </c>
      <c r="E11" s="71">
        <v>0.04942452170266631</v>
      </c>
      <c r="F11" s="71">
        <v>0.02826703082041515</v>
      </c>
      <c r="G11" s="71">
        <v>0.022569278083226507</v>
      </c>
      <c r="H11" s="71">
        <v>-0.47724394378879653</v>
      </c>
      <c r="I11" s="71" t="s">
        <v>54</v>
      </c>
      <c r="J11" s="71">
        <v>0.022659672164345945</v>
      </c>
      <c r="K11" s="71">
        <v>-0.49097800000000036</v>
      </c>
      <c r="L11" s="72">
        <v>-0.048033429202754885</v>
      </c>
    </row>
    <row r="12" spans="1:12" s="9" customFormat="1" ht="14.25">
      <c r="A12" s="62">
        <v>9</v>
      </c>
      <c r="B12" s="47" t="s">
        <v>86</v>
      </c>
      <c r="C12" s="48">
        <v>40253</v>
      </c>
      <c r="D12" s="48">
        <v>40366</v>
      </c>
      <c r="E12" s="71">
        <v>0.014598540145985162</v>
      </c>
      <c r="F12" s="71">
        <v>0.061068702290076216</v>
      </c>
      <c r="G12" s="71">
        <v>-0.0071428571428571175</v>
      </c>
      <c r="H12" s="71">
        <v>-0.19186046511627908</v>
      </c>
      <c r="I12" s="71">
        <v>-0.305</v>
      </c>
      <c r="J12" s="71">
        <v>0.045112781954887105</v>
      </c>
      <c r="K12" s="71">
        <v>0.39</v>
      </c>
      <c r="L12" s="72">
        <v>0.0262312600465473</v>
      </c>
    </row>
    <row r="13" spans="1:12" s="9" customFormat="1" ht="14.25">
      <c r="A13" s="62">
        <v>10</v>
      </c>
      <c r="B13" s="47" t="s">
        <v>55</v>
      </c>
      <c r="C13" s="48">
        <v>40114</v>
      </c>
      <c r="D13" s="48">
        <v>40401</v>
      </c>
      <c r="E13" s="71">
        <v>0.006665702722165268</v>
      </c>
      <c r="F13" s="71">
        <v>0.01905143745049198</v>
      </c>
      <c r="G13" s="71">
        <v>0.17725582019444097</v>
      </c>
      <c r="H13" s="71">
        <v>-0.10912082747856178</v>
      </c>
      <c r="I13" s="71">
        <v>-0.29174468586489455</v>
      </c>
      <c r="J13" s="71">
        <v>0.1859402280871394</v>
      </c>
      <c r="K13" s="71">
        <v>0.13970029999999967</v>
      </c>
      <c r="L13" s="72">
        <v>0.010414031891015973</v>
      </c>
    </row>
    <row r="14" spans="1:12" s="9" customFormat="1" ht="14.25" collapsed="1">
      <c r="A14" s="62">
        <v>11</v>
      </c>
      <c r="B14" s="47" t="s">
        <v>60</v>
      </c>
      <c r="C14" s="48">
        <v>40226</v>
      </c>
      <c r="D14" s="48">
        <v>40430</v>
      </c>
      <c r="E14" s="71">
        <v>0.002533595976793368</v>
      </c>
      <c r="F14" s="71">
        <v>0.007523498234810688</v>
      </c>
      <c r="G14" s="71">
        <v>0.018685040556146282</v>
      </c>
      <c r="H14" s="71">
        <v>0.034225880150333454</v>
      </c>
      <c r="I14" s="71">
        <v>0.11450558944485079</v>
      </c>
      <c r="J14" s="71">
        <v>0.017774484095314014</v>
      </c>
      <c r="K14" s="71">
        <v>3.46345</v>
      </c>
      <c r="L14" s="72">
        <v>0.126672473016602</v>
      </c>
    </row>
    <row r="15" spans="1:12" s="9" customFormat="1" ht="14.25" collapsed="1">
      <c r="A15" s="62">
        <v>12</v>
      </c>
      <c r="B15" s="47" t="s">
        <v>66</v>
      </c>
      <c r="C15" s="48">
        <v>40427</v>
      </c>
      <c r="D15" s="48">
        <v>40543</v>
      </c>
      <c r="E15" s="71">
        <v>0.0028135164156788406</v>
      </c>
      <c r="F15" s="71">
        <v>0.005026172653668226</v>
      </c>
      <c r="G15" s="71">
        <v>0.14857412156481153</v>
      </c>
      <c r="H15" s="71" t="s">
        <v>54</v>
      </c>
      <c r="I15" s="71">
        <v>0.05452425564714436</v>
      </c>
      <c r="J15" s="71">
        <v>0.16402113943898988</v>
      </c>
      <c r="K15" s="71">
        <v>3.2591969999999897</v>
      </c>
      <c r="L15" s="72">
        <v>0.12575945641112485</v>
      </c>
    </row>
    <row r="16" spans="1:12" s="9" customFormat="1" ht="14.25">
      <c r="A16" s="62">
        <v>13</v>
      </c>
      <c r="B16" s="47" t="s">
        <v>74</v>
      </c>
      <c r="C16" s="48">
        <v>40444</v>
      </c>
      <c r="D16" s="48">
        <v>40638</v>
      </c>
      <c r="E16" s="71">
        <v>-5.789296459568494E-05</v>
      </c>
      <c r="F16" s="71">
        <v>-0.0014442255758171374</v>
      </c>
      <c r="G16" s="71">
        <v>-0.012376330742203678</v>
      </c>
      <c r="H16" s="71">
        <v>-0.009898274401972329</v>
      </c>
      <c r="I16" s="71">
        <v>0.17078901861886497</v>
      </c>
      <c r="J16" s="71">
        <v>-0.01218121755284518</v>
      </c>
      <c r="K16" s="71">
        <v>0.6460459999999997</v>
      </c>
      <c r="L16" s="72">
        <v>0.04250489982536365</v>
      </c>
    </row>
    <row r="17" spans="1:12" s="9" customFormat="1" ht="14.25">
      <c r="A17" s="62">
        <v>14</v>
      </c>
      <c r="B17" s="47" t="s">
        <v>65</v>
      </c>
      <c r="C17" s="48">
        <v>40427</v>
      </c>
      <c r="D17" s="48">
        <v>40708</v>
      </c>
      <c r="E17" s="71">
        <v>0.0021847901639353573</v>
      </c>
      <c r="F17" s="71">
        <v>0.006134522967460754</v>
      </c>
      <c r="G17" s="71">
        <v>0.33676379835134496</v>
      </c>
      <c r="H17" s="71" t="s">
        <v>54</v>
      </c>
      <c r="I17" s="71">
        <v>0.13094982964142288</v>
      </c>
      <c r="J17" s="71">
        <v>0.33237682017318315</v>
      </c>
      <c r="K17" s="71">
        <v>4.382180400000008</v>
      </c>
      <c r="L17" s="72">
        <v>0.15357664839787133</v>
      </c>
    </row>
    <row r="18" spans="1:12" s="9" customFormat="1" ht="14.25">
      <c r="A18" s="62">
        <v>15</v>
      </c>
      <c r="B18" s="47" t="s">
        <v>62</v>
      </c>
      <c r="C18" s="48">
        <v>41026</v>
      </c>
      <c r="D18" s="48">
        <v>41242</v>
      </c>
      <c r="E18" s="71">
        <v>0.012212099677295862</v>
      </c>
      <c r="F18" s="71">
        <v>0.009080288272568682</v>
      </c>
      <c r="G18" s="71">
        <v>0.02196750379700685</v>
      </c>
      <c r="H18" s="71">
        <v>-0.11434383487200528</v>
      </c>
      <c r="I18" s="71" t="s">
        <v>54</v>
      </c>
      <c r="J18" s="71">
        <v>0.01705301586488761</v>
      </c>
      <c r="K18" s="71">
        <v>1.7803280000000012</v>
      </c>
      <c r="L18" s="72">
        <v>0.10418464293399454</v>
      </c>
    </row>
    <row r="19" spans="1:12" ht="15.75" thickBot="1">
      <c r="A19" s="75"/>
      <c r="B19" s="79" t="s">
        <v>52</v>
      </c>
      <c r="C19" s="77" t="s">
        <v>24</v>
      </c>
      <c r="D19" s="77" t="s">
        <v>24</v>
      </c>
      <c r="E19" s="76">
        <f aca="true" t="shared" si="0" ref="E19:J19">AVERAGE(E4:E18)</f>
        <v>0.007462106722027909</v>
      </c>
      <c r="F19" s="76">
        <f t="shared" si="0"/>
        <v>0.010076937790525261</v>
      </c>
      <c r="G19" s="76">
        <f t="shared" si="0"/>
        <v>0.06821150153845065</v>
      </c>
      <c r="H19" s="76">
        <f t="shared" si="0"/>
        <v>-0.08438584572120436</v>
      </c>
      <c r="I19" s="76">
        <f t="shared" si="0"/>
        <v>0.007346172302258189</v>
      </c>
      <c r="J19" s="76">
        <f t="shared" si="0"/>
        <v>0.07252541767922584</v>
      </c>
      <c r="K19" s="77" t="s">
        <v>24</v>
      </c>
      <c r="L19" s="76">
        <f>AVERAGE(L4:L18)</f>
        <v>0.06375006923211769</v>
      </c>
    </row>
    <row r="20" spans="1:12" s="9" customFormat="1" ht="14.25">
      <c r="A20" s="102" t="s">
        <v>44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36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22</v>
      </c>
      <c r="B2" s="117" t="s">
        <v>11</v>
      </c>
      <c r="C2" s="114" t="s">
        <v>28</v>
      </c>
      <c r="D2" s="115"/>
      <c r="E2" s="116" t="s">
        <v>29</v>
      </c>
      <c r="F2" s="115"/>
      <c r="G2" s="119" t="s">
        <v>46</v>
      </c>
    </row>
    <row r="3" spans="1:7" ht="15.75" thickBot="1">
      <c r="A3" s="104"/>
      <c r="B3" s="118"/>
      <c r="C3" s="51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>
      <c r="A4" s="88">
        <v>1</v>
      </c>
      <c r="B4" s="82" t="s">
        <v>86</v>
      </c>
      <c r="C4" s="30">
        <v>162.2823800000008</v>
      </c>
      <c r="D4" s="68">
        <v>0.016118849651243175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62</v>
      </c>
      <c r="C5" s="30">
        <v>55.19987999999989</v>
      </c>
      <c r="D5" s="68">
        <v>0.012212071471285935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60</v>
      </c>
      <c r="C6" s="30">
        <v>14.161980000000446</v>
      </c>
      <c r="D6" s="68">
        <v>0.0025325760837888165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65</v>
      </c>
      <c r="C7" s="30">
        <v>12.730620000000112</v>
      </c>
      <c r="D7" s="68">
        <v>0.0021847883632683867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61</v>
      </c>
      <c r="C8" s="30">
        <v>11.324509999999776</v>
      </c>
      <c r="D8" s="68">
        <v>0.002647486269588833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68</v>
      </c>
      <c r="C9" s="30">
        <v>4.522240000000224</v>
      </c>
      <c r="D9" s="68">
        <v>0.0005073370335888209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66</v>
      </c>
      <c r="C10" s="30">
        <v>4.373570000000066</v>
      </c>
      <c r="D10" s="68">
        <v>0.0028135034062435156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64</v>
      </c>
      <c r="C11" s="30">
        <v>3.5264699999999722</v>
      </c>
      <c r="D11" s="68">
        <v>0.004375142567091204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67</v>
      </c>
      <c r="C12" s="30">
        <v>1.532340000000084</v>
      </c>
      <c r="D12" s="68">
        <v>0.0009530538477041571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21</v>
      </c>
      <c r="C13" s="30">
        <v>1.005</v>
      </c>
      <c r="D13" s="68">
        <v>0.0009622335398475862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74</v>
      </c>
      <c r="C14" s="30">
        <v>-0.0748900000001304</v>
      </c>
      <c r="D14" s="68">
        <v>-5.788075232591156E-05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43</v>
      </c>
      <c r="C15" s="30">
        <v>74.58418000000016</v>
      </c>
      <c r="D15" s="68">
        <v>0.046865700176828715</v>
      </c>
      <c r="E15" s="31">
        <v>-8</v>
      </c>
      <c r="F15" s="68">
        <v>-0.0024382810118866198</v>
      </c>
      <c r="G15" s="50">
        <v>-3.8805975007619145</v>
      </c>
    </row>
    <row r="16" spans="1:7" ht="14.25">
      <c r="A16" s="89">
        <v>13</v>
      </c>
      <c r="B16" s="82" t="s">
        <v>39</v>
      </c>
      <c r="C16" s="30">
        <v>165.26505000000074</v>
      </c>
      <c r="D16" s="68">
        <v>0.007659009913078615</v>
      </c>
      <c r="E16" s="31">
        <v>-24</v>
      </c>
      <c r="F16" s="68">
        <v>-0.0005369487885092959</v>
      </c>
      <c r="G16" s="50">
        <v>-11.566106949459675</v>
      </c>
    </row>
    <row r="17" spans="1:7" ht="14.25">
      <c r="A17" s="89">
        <v>14</v>
      </c>
      <c r="B17" s="82" t="s">
        <v>55</v>
      </c>
      <c r="C17" s="30">
        <v>7.673100000000093</v>
      </c>
      <c r="D17" s="68">
        <v>0.002530782955233722</v>
      </c>
      <c r="E17" s="31">
        <v>-11</v>
      </c>
      <c r="F17" s="68">
        <v>-0.004107542942494399</v>
      </c>
      <c r="G17" s="50">
        <v>-12.453690541448784</v>
      </c>
    </row>
    <row r="18" spans="1:7" ht="14.25">
      <c r="A18" s="89">
        <v>15</v>
      </c>
      <c r="B18" s="82" t="s">
        <v>83</v>
      </c>
      <c r="C18" s="30">
        <v>-867.7878199999927</v>
      </c>
      <c r="D18" s="68">
        <v>-0.012332434939313781</v>
      </c>
      <c r="E18" s="31">
        <v>-200</v>
      </c>
      <c r="F18" s="68">
        <v>-0.01617992071838848</v>
      </c>
      <c r="G18" s="50">
        <v>-1139.9060951379333</v>
      </c>
    </row>
    <row r="19" spans="1:7" ht="15.75" thickBot="1">
      <c r="A19" s="63"/>
      <c r="B19" s="64" t="s">
        <v>23</v>
      </c>
      <c r="C19" s="54">
        <v>-349.68138999999053</v>
      </c>
      <c r="D19" s="67">
        <v>-0.0024612946953990844</v>
      </c>
      <c r="E19" s="55">
        <v>-243</v>
      </c>
      <c r="F19" s="67">
        <v>-3.261653027230105E-05</v>
      </c>
      <c r="G19" s="56">
        <v>-1167.8064901296036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6" sqref="B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74</v>
      </c>
      <c r="C2" s="71">
        <v>-5.789296459568494E-05</v>
      </c>
    </row>
    <row r="3" spans="1:5" ht="14.25">
      <c r="A3" s="14"/>
      <c r="B3" s="47" t="s">
        <v>68</v>
      </c>
      <c r="C3" s="71">
        <v>0.0005073435011087035</v>
      </c>
      <c r="D3" s="14"/>
      <c r="E3" s="14"/>
    </row>
    <row r="4" spans="1:5" ht="14.25">
      <c r="A4" s="14"/>
      <c r="B4" s="47" t="s">
        <v>67</v>
      </c>
      <c r="C4" s="71">
        <v>0.0009530627376950207</v>
      </c>
      <c r="D4" s="14"/>
      <c r="E4" s="14"/>
    </row>
    <row r="5" spans="1:5" ht="14.25">
      <c r="A5" s="14"/>
      <c r="B5" s="47" t="s">
        <v>21</v>
      </c>
      <c r="C5" s="71">
        <v>0.0009621746296326616</v>
      </c>
      <c r="D5" s="14"/>
      <c r="E5" s="14"/>
    </row>
    <row r="6" spans="1:5" ht="14.25">
      <c r="A6" s="14"/>
      <c r="B6" s="47" t="s">
        <v>65</v>
      </c>
      <c r="C6" s="71">
        <v>0.0021847901639353573</v>
      </c>
      <c r="D6" s="14"/>
      <c r="E6" s="14"/>
    </row>
    <row r="7" spans="1:5" ht="14.25">
      <c r="A7" s="14"/>
      <c r="B7" s="47" t="s">
        <v>60</v>
      </c>
      <c r="C7" s="71">
        <v>0.002533595976793368</v>
      </c>
      <c r="D7" s="14"/>
      <c r="E7" s="14"/>
    </row>
    <row r="8" spans="1:5" ht="14.25">
      <c r="A8" s="14"/>
      <c r="B8" s="47" t="s">
        <v>61</v>
      </c>
      <c r="C8" s="71">
        <v>0.0026479532016101537</v>
      </c>
      <c r="D8" s="14"/>
      <c r="E8" s="14"/>
    </row>
    <row r="9" spans="1:5" ht="14.25">
      <c r="A9" s="14"/>
      <c r="B9" s="47" t="s">
        <v>66</v>
      </c>
      <c r="C9" s="71">
        <v>0.0028135164156788406</v>
      </c>
      <c r="D9" s="14"/>
      <c r="E9" s="14"/>
    </row>
    <row r="10" spans="1:5" ht="14.25">
      <c r="A10" s="14"/>
      <c r="B10" s="47" t="s">
        <v>83</v>
      </c>
      <c r="C10" s="71">
        <v>0.003910332870161515</v>
      </c>
      <c r="D10" s="14"/>
      <c r="E10" s="14"/>
    </row>
    <row r="11" spans="1:5" ht="14.25">
      <c r="A11" s="14"/>
      <c r="B11" s="47" t="s">
        <v>64</v>
      </c>
      <c r="C11" s="71">
        <v>0.0043754882702695674</v>
      </c>
      <c r="D11" s="14"/>
      <c r="E11" s="14"/>
    </row>
    <row r="12" spans="1:5" ht="14.25">
      <c r="A12" s="14"/>
      <c r="B12" s="47" t="s">
        <v>55</v>
      </c>
      <c r="C12" s="71">
        <v>0.006665702722165268</v>
      </c>
      <c r="D12" s="14"/>
      <c r="E12" s="14"/>
    </row>
    <row r="13" spans="1:5" ht="14.25">
      <c r="A13" s="14"/>
      <c r="B13" s="47" t="s">
        <v>39</v>
      </c>
      <c r="C13" s="71">
        <v>0.008200371780016535</v>
      </c>
      <c r="D13" s="14"/>
      <c r="E13" s="14"/>
    </row>
    <row r="14" spans="1:5" ht="14.25">
      <c r="A14" s="14"/>
      <c r="B14" s="47" t="s">
        <v>62</v>
      </c>
      <c r="C14" s="71">
        <v>0.012212099677295862</v>
      </c>
      <c r="D14" s="14"/>
      <c r="E14" s="14"/>
    </row>
    <row r="15" spans="1:5" ht="14.25">
      <c r="A15" s="14"/>
      <c r="B15" s="47" t="s">
        <v>86</v>
      </c>
      <c r="C15" s="71">
        <v>0.014598540145985162</v>
      </c>
      <c r="D15" s="14"/>
      <c r="E15" s="14"/>
    </row>
    <row r="16" spans="1:5" ht="14.25">
      <c r="A16" s="14"/>
      <c r="B16" s="47" t="s">
        <v>43</v>
      </c>
      <c r="C16" s="71">
        <v>0.04942452170266631</v>
      </c>
      <c r="D16" s="14"/>
      <c r="E16" s="14"/>
    </row>
    <row r="17" spans="2:3" ht="14.25">
      <c r="B17" s="47" t="s">
        <v>20</v>
      </c>
      <c r="C17" s="74">
        <v>0.0018727213563285439</v>
      </c>
    </row>
    <row r="18" spans="2:3" ht="14.25">
      <c r="B18" s="14" t="s">
        <v>25</v>
      </c>
      <c r="C18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54</v>
      </c>
      <c r="C3" s="45" t="s">
        <v>54</v>
      </c>
      <c r="D3" s="46" t="s">
        <v>54</v>
      </c>
      <c r="E3" s="43" t="s">
        <v>54</v>
      </c>
      <c r="F3" s="94" t="s">
        <v>54</v>
      </c>
      <c r="G3" s="43" t="s">
        <v>54</v>
      </c>
      <c r="H3" s="73" t="s">
        <v>54</v>
      </c>
      <c r="I3" s="42" t="s">
        <v>54</v>
      </c>
      <c r="J3" s="44" t="s">
        <v>54</v>
      </c>
    </row>
    <row r="4" spans="1:10" ht="15.75" thickBot="1">
      <c r="A4" s="121" t="s">
        <v>23</v>
      </c>
      <c r="B4" s="122"/>
      <c r="C4" s="57" t="s">
        <v>24</v>
      </c>
      <c r="D4" s="57" t="s">
        <v>24</v>
      </c>
      <c r="E4" s="58">
        <f>SUM(E3:E3)</f>
        <v>0</v>
      </c>
      <c r="F4" s="59">
        <f>SUM(F3:F3)</f>
        <v>0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22</v>
      </c>
      <c r="B2" s="107" t="s">
        <v>11</v>
      </c>
      <c r="C2" s="109" t="s">
        <v>12</v>
      </c>
      <c r="D2" s="111" t="s">
        <v>13</v>
      </c>
      <c r="E2" s="105" t="s">
        <v>14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53</v>
      </c>
      <c r="K3" s="4" t="s">
        <v>19</v>
      </c>
      <c r="L3" s="1" t="s">
        <v>45</v>
      </c>
    </row>
    <row r="4" spans="1:12" ht="14.25" collapsed="1">
      <c r="A4" s="97">
        <v>1</v>
      </c>
      <c r="B4" s="47" t="s">
        <v>54</v>
      </c>
      <c r="C4" s="48" t="s">
        <v>54</v>
      </c>
      <c r="D4" s="48" t="s">
        <v>54</v>
      </c>
      <c r="E4" s="71" t="s">
        <v>54</v>
      </c>
      <c r="F4" s="71" t="s">
        <v>54</v>
      </c>
      <c r="G4" s="71" t="s">
        <v>54</v>
      </c>
      <c r="H4" s="71" t="s">
        <v>54</v>
      </c>
      <c r="I4" s="71" t="s">
        <v>54</v>
      </c>
      <c r="J4" s="71" t="s">
        <v>54</v>
      </c>
      <c r="K4" s="72" t="s">
        <v>54</v>
      </c>
      <c r="L4" s="72" t="s">
        <v>54</v>
      </c>
    </row>
    <row r="5" spans="1:12" ht="15.75" thickBot="1">
      <c r="A5" s="75"/>
      <c r="B5" s="79" t="s">
        <v>52</v>
      </c>
      <c r="C5" s="78" t="s">
        <v>24</v>
      </c>
      <c r="D5" s="78" t="s">
        <v>24</v>
      </c>
      <c r="E5" s="76" t="s">
        <v>54</v>
      </c>
      <c r="F5" s="76" t="s">
        <v>54</v>
      </c>
      <c r="G5" s="76" t="s">
        <v>54</v>
      </c>
      <c r="H5" s="76" t="s">
        <v>54</v>
      </c>
      <c r="I5" s="76" t="s">
        <v>54</v>
      </c>
      <c r="J5" s="76" t="s">
        <v>54</v>
      </c>
      <c r="K5" s="78" t="s">
        <v>24</v>
      </c>
      <c r="L5" s="76" t="s">
        <v>54</v>
      </c>
    </row>
    <row r="6" spans="1:12" s="9" customFormat="1" ht="14.25">
      <c r="A6" s="102" t="s">
        <v>44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D5" sqref="D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37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22</v>
      </c>
      <c r="B2" s="117" t="s">
        <v>11</v>
      </c>
      <c r="C2" s="116" t="s">
        <v>28</v>
      </c>
      <c r="D2" s="115"/>
      <c r="E2" s="116" t="s">
        <v>29</v>
      </c>
      <c r="F2" s="115"/>
      <c r="G2" s="119" t="s">
        <v>46</v>
      </c>
    </row>
    <row r="3" spans="1:7" s="11" customFormat="1" ht="15.75" thickBot="1">
      <c r="A3" s="104"/>
      <c r="B3" s="118"/>
      <c r="C3" s="29" t="s">
        <v>32</v>
      </c>
      <c r="D3" s="29" t="s">
        <v>30</v>
      </c>
      <c r="E3" s="29" t="s">
        <v>31</v>
      </c>
      <c r="F3" s="29" t="s">
        <v>30</v>
      </c>
      <c r="G3" s="120"/>
    </row>
    <row r="4" spans="1:7" ht="14.25" customHeight="1">
      <c r="A4" s="90">
        <v>1</v>
      </c>
      <c r="B4" s="91" t="s">
        <v>54</v>
      </c>
      <c r="C4" s="30" t="s">
        <v>54</v>
      </c>
      <c r="D4" s="68" t="s">
        <v>54</v>
      </c>
      <c r="E4" s="31" t="s">
        <v>54</v>
      </c>
      <c r="F4" s="87" t="s">
        <v>54</v>
      </c>
      <c r="G4" s="50" t="s">
        <v>54</v>
      </c>
    </row>
    <row r="5" spans="1:7" ht="15.75" thickBot="1">
      <c r="A5" s="65"/>
      <c r="B5" s="53" t="s">
        <v>23</v>
      </c>
      <c r="C5" s="54" t="s">
        <v>54</v>
      </c>
      <c r="D5" s="67" t="s">
        <v>54</v>
      </c>
      <c r="E5" s="55" t="s">
        <v>54</v>
      </c>
      <c r="F5" s="67" t="s">
        <v>54</v>
      </c>
      <c r="G5" s="56" t="s">
        <v>54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6" t="s">
        <v>54</v>
      </c>
      <c r="C2" s="74" t="s">
        <v>54</v>
      </c>
      <c r="D2" s="21"/>
      <c r="E2" s="21"/>
    </row>
    <row r="3" spans="1:4" ht="14.25">
      <c r="A3" s="21"/>
      <c r="B3" s="47" t="s">
        <v>20</v>
      </c>
      <c r="C3" s="74">
        <v>0.0018727213563285439</v>
      </c>
      <c r="D3" s="21"/>
    </row>
    <row r="4" spans="2:3" ht="14.25">
      <c r="B4" s="47" t="s">
        <v>25</v>
      </c>
      <c r="C4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69</v>
      </c>
      <c r="C3" s="83" t="s">
        <v>7</v>
      </c>
      <c r="D3" s="83" t="s">
        <v>9</v>
      </c>
      <c r="E3" s="85">
        <v>3402343.75</v>
      </c>
      <c r="F3" s="11">
        <v>164425</v>
      </c>
      <c r="G3" s="85">
        <v>20.6924</v>
      </c>
      <c r="H3" s="84">
        <v>100</v>
      </c>
      <c r="I3" s="83" t="s">
        <v>70</v>
      </c>
      <c r="J3" s="44" t="s">
        <v>26</v>
      </c>
    </row>
    <row r="4" spans="1:10" ht="14.25" customHeight="1">
      <c r="A4" s="41">
        <v>2</v>
      </c>
      <c r="B4" s="83" t="s">
        <v>63</v>
      </c>
      <c r="C4" s="83" t="s">
        <v>7</v>
      </c>
      <c r="D4" s="83" t="s">
        <v>76</v>
      </c>
      <c r="E4" s="85">
        <v>3380657.08</v>
      </c>
      <c r="F4" s="11">
        <v>173506</v>
      </c>
      <c r="G4" s="85">
        <v>19.4844</v>
      </c>
      <c r="H4" s="84">
        <v>10</v>
      </c>
      <c r="I4" s="83" t="s">
        <v>77</v>
      </c>
      <c r="J4" s="44" t="s">
        <v>26</v>
      </c>
    </row>
    <row r="5" spans="1:10" ht="15.75" thickBot="1">
      <c r="A5" s="121" t="s">
        <v>23</v>
      </c>
      <c r="B5" s="122"/>
      <c r="C5" s="57" t="s">
        <v>24</v>
      </c>
      <c r="D5" s="57" t="s">
        <v>24</v>
      </c>
      <c r="E5" s="70">
        <f>SUM(E3:E4)</f>
        <v>6783000.83</v>
      </c>
      <c r="F5" s="69">
        <f>SUM(F3:F4)</f>
        <v>337931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2023-03-24T08:46:55Z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