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'Відкр_1'!$A$1:$H$21</definedName>
  </definedNames>
  <calcPr fullCalcOnLoad="1"/>
</workbook>
</file>

<file path=xl/sharedStrings.xml><?xml version="1.0" encoding="utf-8"?>
<sst xmlns="http://schemas.openxmlformats.org/spreadsheetml/2006/main" count="385" uniqueCount="115">
  <si>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</si>
  <si>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</si>
  <si>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</si>
  <si>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</si>
  <si>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</si>
  <si>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</si>
  <si>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</si>
  <si>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</si>
  <si>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</si>
  <si>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</si>
  <si>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</si>
  <si>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</si>
  <si>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</si>
  <si>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</si>
  <si>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</si>
  <si>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</si>
  <si>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</si>
  <si>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</si>
  <si>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</si>
  <si>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</si>
  <si>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</si>
  <si>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</si>
  <si>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</si>
  <si>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</si>
  <si>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</si>
  <si>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</si>
  <si>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</si>
  <si>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</si>
  <si>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</si>
  <si>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</si>
  <si>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</si>
  <si>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</si>
  <si>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</si>
  <si>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</si>
  <si>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</si>
  <si>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</si>
  <si>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</si>
  <si>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</si>
  <si>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</si>
  <si>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</si>
  <si>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</si>
  <si>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</si>
  <si>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</si>
  <si>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</si>
  <si>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</si>
  <si>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</si>
  <si>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</si>
  <si>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</si>
  <si>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</si>
  <si>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</si>
  <si>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</si>
  <si>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</si>
  <si>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</si>
  <si>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</si>
  <si>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</si>
  <si>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</si>
  <si>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</si>
  <si>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</si>
  <si>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</si>
  <si>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</si>
  <si>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</si>
  <si>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</si>
  <si>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</si>
  <si>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</si>
  <si>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</si>
  <si>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</si>
  <si>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</si>
  <si>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</si>
  <si>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</si>
  <si>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</si>
  <si>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</si>
  <si>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</si>
  <si>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</si>
  <si>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</si>
  <si>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</si>
  <si>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</si>
  <si>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</si>
  <si>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</si>
  <si>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</si>
  <si>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</si>
  <si>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</si>
  <si>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</si>
  <si>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</si>
  <si>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</si>
  <si>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</si>
  <si>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</si>
  <si>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</si>
  <si>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</si>
  <si>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</si>
  <si>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</si>
  <si>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</si>
  <si>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</si>
  <si>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</si>
  <si>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</si>
  <si>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</si>
  <si>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</si>
  <si>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</si>
  <si>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</si>
  <si>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</si>
  <si>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</si>
  <si>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</si>
  <si>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</si>
  <si>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</si>
  <si>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</si>
  <si>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</si>
  <si>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</si>
  <si>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Аргентум</t>
  </si>
  <si>
    <t>ТОВ "КУА ОЗОН"</t>
  </si>
  <si>
    <t>http://ozoncap.com/</t>
  </si>
  <si>
    <t>Платинум</t>
  </si>
  <si>
    <t>Аурум</t>
  </si>
  <si>
    <t>IТТ-Нерухомiсть</t>
  </si>
  <si>
    <t>корпорат.</t>
  </si>
  <si>
    <t>ТОВ КУА "ІТТ-менеджмент"</t>
  </si>
  <si>
    <t>http://www.itt-group.com/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</si>
</sst>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1563771"/>
        <c:axId val="17203028"/>
      </c:barChart>
      <c:catAx>
        <c:axId val="61563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03028"/>
        <c:crosses val="autoZero"/>
        <c:auto val="0"/>
        <c:lblOffset val="0"/>
        <c:tickLblSkip val="1"/>
        <c:noMultiLvlLbl val="0"/>
      </c:catAx>
      <c:valAx>
        <c:axId val="1720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5637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421445"/>
        <c:axId val="13575278"/>
      </c:barChart>
      <c:catAx>
        <c:axId val="16421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75278"/>
        <c:crosses val="autoZero"/>
        <c:auto val="0"/>
        <c:lblOffset val="0"/>
        <c:tickLblSkip val="1"/>
        <c:noMultiLvlLbl val="0"/>
      </c:catAx>
      <c:valAx>
        <c:axId val="13575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21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068639"/>
        <c:axId val="25855704"/>
      </c:barChart>
      <c:catAx>
        <c:axId val="55068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55704"/>
        <c:crosses val="autoZero"/>
        <c:auto val="0"/>
        <c:lblOffset val="0"/>
        <c:tickLblSkip val="1"/>
        <c:noMultiLvlLbl val="0"/>
      </c:catAx>
      <c:valAx>
        <c:axId val="2585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68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374745"/>
        <c:axId val="13937250"/>
      </c:barChart>
      <c:catAx>
        <c:axId val="31374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37250"/>
        <c:crosses val="autoZero"/>
        <c:auto val="0"/>
        <c:lblOffset val="0"/>
        <c:tickLblSkip val="1"/>
        <c:noMultiLvlLbl val="0"/>
      </c:catAx>
      <c:valAx>
        <c:axId val="1393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747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26387"/>
        <c:axId val="55175436"/>
      </c:barChart>
      <c:catAx>
        <c:axId val="58326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75436"/>
        <c:crosses val="autoZero"/>
        <c:auto val="0"/>
        <c:lblOffset val="0"/>
        <c:tickLblSkip val="1"/>
        <c:noMultiLvlLbl val="0"/>
      </c:catAx>
      <c:valAx>
        <c:axId val="55175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263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816877"/>
        <c:axId val="40025302"/>
      </c:barChart>
      <c:catAx>
        <c:axId val="26816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25302"/>
        <c:crosses val="autoZero"/>
        <c:auto val="0"/>
        <c:lblOffset val="0"/>
        <c:tickLblSkip val="1"/>
        <c:noMultiLvlLbl val="0"/>
      </c:catAx>
      <c:valAx>
        <c:axId val="4002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16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725"/>
          <c:w val="0.94375"/>
          <c:h val="0.9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Графік_В!$B$2:$B$22</c:f>
              <c:strCache/>
            </c:strRef>
          </c:cat>
          <c:val>
            <c:numRef>
              <c:f>Графік_В!$C$2:$C$22</c:f>
              <c:numCache/>
            </c:numRef>
          </c:val>
        </c:ser>
        <c:gapWidth val="40"/>
        <c:axId val="24683399"/>
        <c:axId val="20824000"/>
      </c:barChart>
      <c:catAx>
        <c:axId val="24683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824000"/>
        <c:crossesAt val="0"/>
        <c:auto val="0"/>
        <c:lblOffset val="0"/>
        <c:tickLblSkip val="1"/>
        <c:noMultiLvlLbl val="0"/>
      </c:catAx>
      <c:valAx>
        <c:axId val="20824000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8339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3198273"/>
        <c:axId val="9022410"/>
      </c:barChart>
      <c:catAx>
        <c:axId val="531982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022410"/>
        <c:crosses val="autoZero"/>
        <c:auto val="0"/>
        <c:lblOffset val="0"/>
        <c:tickLblSkip val="1"/>
        <c:noMultiLvlLbl val="0"/>
      </c:catAx>
      <c:valAx>
        <c:axId val="902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1982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4092827"/>
        <c:axId val="59726580"/>
      </c:barChart>
      <c:catAx>
        <c:axId val="14092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726580"/>
        <c:crosses val="autoZero"/>
        <c:auto val="0"/>
        <c:lblOffset val="0"/>
        <c:tickLblSkip val="52"/>
        <c:noMultiLvlLbl val="0"/>
      </c:catAx>
      <c:valAx>
        <c:axId val="59726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0928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668309"/>
        <c:axId val="6014782"/>
      </c:barChart>
      <c:catAx>
        <c:axId val="668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14782"/>
        <c:crosses val="autoZero"/>
        <c:auto val="0"/>
        <c:lblOffset val="0"/>
        <c:tickLblSkip val="49"/>
        <c:noMultiLvlLbl val="0"/>
      </c:catAx>
      <c:valAx>
        <c:axId val="6014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83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133039"/>
        <c:axId val="17435304"/>
      </c:barChart>
      <c:catAx>
        <c:axId val="54133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435304"/>
        <c:crosses val="autoZero"/>
        <c:auto val="0"/>
        <c:lblOffset val="0"/>
        <c:tickLblSkip val="4"/>
        <c:noMultiLvlLbl val="0"/>
      </c:catAx>
      <c:valAx>
        <c:axId val="17435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1330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0609525"/>
        <c:axId val="51267998"/>
      </c:barChart>
      <c:catAx>
        <c:axId val="20609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67998"/>
        <c:crosses val="autoZero"/>
        <c:auto val="0"/>
        <c:lblOffset val="0"/>
        <c:tickLblSkip val="9"/>
        <c:noMultiLvlLbl val="0"/>
      </c:catAx>
      <c:valAx>
        <c:axId val="5126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09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700009"/>
        <c:axId val="2973490"/>
      </c:barChart>
      <c:catAx>
        <c:axId val="22700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73490"/>
        <c:crosses val="autoZero"/>
        <c:auto val="0"/>
        <c:lblOffset val="0"/>
        <c:tickLblSkip val="4"/>
        <c:noMultiLvlLbl val="0"/>
      </c:catAx>
      <c:valAx>
        <c:axId val="297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700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6761411"/>
        <c:axId val="39526108"/>
      </c:barChart>
      <c:catAx>
        <c:axId val="26761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526108"/>
        <c:crosses val="autoZero"/>
        <c:auto val="0"/>
        <c:lblOffset val="0"/>
        <c:tickLblSkip val="52"/>
        <c:noMultiLvlLbl val="0"/>
      </c:catAx>
      <c:valAx>
        <c:axId val="39526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761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190653"/>
        <c:axId val="47498150"/>
      </c:barChart>
      <c:catAx>
        <c:axId val="20190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498150"/>
        <c:crosses val="autoZero"/>
        <c:auto val="0"/>
        <c:lblOffset val="0"/>
        <c:tickLblSkip val="4"/>
        <c:noMultiLvlLbl val="0"/>
      </c:catAx>
      <c:valAx>
        <c:axId val="4749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190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830167"/>
        <c:axId val="22144912"/>
      </c:barChart>
      <c:catAx>
        <c:axId val="24830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144912"/>
        <c:crosses val="autoZero"/>
        <c:auto val="0"/>
        <c:lblOffset val="0"/>
        <c:tickLblSkip val="4"/>
        <c:noMultiLvlLbl val="0"/>
      </c:catAx>
      <c:valAx>
        <c:axId val="2214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8301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086481"/>
        <c:axId val="48907418"/>
      </c:barChart>
      <c:catAx>
        <c:axId val="65086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907418"/>
        <c:crosses val="autoZero"/>
        <c:auto val="0"/>
        <c:lblOffset val="0"/>
        <c:tickLblSkip val="4"/>
        <c:noMultiLvlLbl val="0"/>
      </c:catAx>
      <c:valAx>
        <c:axId val="4890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086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513579"/>
        <c:axId val="2077892"/>
      </c:barChart>
      <c:catAx>
        <c:axId val="37513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77892"/>
        <c:crosses val="autoZero"/>
        <c:auto val="0"/>
        <c:lblOffset val="0"/>
        <c:tickLblSkip val="4"/>
        <c:noMultiLvlLbl val="0"/>
      </c:catAx>
      <c:valAx>
        <c:axId val="2077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513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701029"/>
        <c:axId val="34091534"/>
      </c:barChart>
      <c:catAx>
        <c:axId val="18701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091534"/>
        <c:crosses val="autoZero"/>
        <c:auto val="0"/>
        <c:lblOffset val="0"/>
        <c:tickLblSkip val="4"/>
        <c:noMultiLvlLbl val="0"/>
      </c:catAx>
      <c:valAx>
        <c:axId val="3409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701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388351"/>
        <c:axId val="9950840"/>
      </c:barChart>
      <c:catAx>
        <c:axId val="38388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950840"/>
        <c:crosses val="autoZero"/>
        <c:auto val="0"/>
        <c:lblOffset val="0"/>
        <c:tickLblSkip val="4"/>
        <c:noMultiLvlLbl val="0"/>
      </c:catAx>
      <c:valAx>
        <c:axId val="995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3883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448697"/>
        <c:axId val="711682"/>
      </c:barChart>
      <c:catAx>
        <c:axId val="22448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11682"/>
        <c:crosses val="autoZero"/>
        <c:auto val="0"/>
        <c:lblOffset val="0"/>
        <c:tickLblSkip val="4"/>
        <c:noMultiLvlLbl val="0"/>
      </c:catAx>
      <c:valAx>
        <c:axId val="711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448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05139"/>
        <c:axId val="57646252"/>
      </c:barChart>
      <c:catAx>
        <c:axId val="64051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646252"/>
        <c:crosses val="autoZero"/>
        <c:auto val="0"/>
        <c:lblOffset val="0"/>
        <c:tickLblSkip val="4"/>
        <c:noMultiLvlLbl val="0"/>
      </c:catAx>
      <c:valAx>
        <c:axId val="57646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051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8758799"/>
        <c:axId val="59067144"/>
      </c:barChart>
      <c:catAx>
        <c:axId val="58758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67144"/>
        <c:crosses val="autoZero"/>
        <c:auto val="0"/>
        <c:lblOffset val="0"/>
        <c:tickLblSkip val="1"/>
        <c:noMultiLvlLbl val="0"/>
      </c:catAx>
      <c:valAx>
        <c:axId val="5906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8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5"/>
          <c:w val="0.998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49054221"/>
        <c:axId val="38834806"/>
      </c:barChart>
      <c:catAx>
        <c:axId val="49054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34806"/>
        <c:crosses val="autoZero"/>
        <c:auto val="0"/>
        <c:lblOffset val="0"/>
        <c:tickLblSkip val="1"/>
        <c:noMultiLvlLbl val="0"/>
      </c:catAx>
      <c:valAx>
        <c:axId val="38834806"/>
        <c:scaling>
          <c:orientation val="minMax"/>
          <c:max val="0.01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05422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3968935"/>
        <c:axId val="58611552"/>
      </c:barChart>
      <c:catAx>
        <c:axId val="13968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611552"/>
        <c:crosses val="autoZero"/>
        <c:auto val="0"/>
        <c:lblOffset val="0"/>
        <c:tickLblSkip val="1"/>
        <c:noMultiLvlLbl val="0"/>
      </c:catAx>
      <c:valAx>
        <c:axId val="58611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968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7741921"/>
        <c:axId val="49915242"/>
      </c:barChart>
      <c:catAx>
        <c:axId val="57741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915242"/>
        <c:crosses val="autoZero"/>
        <c:auto val="0"/>
        <c:lblOffset val="0"/>
        <c:tickLblSkip val="5"/>
        <c:noMultiLvlLbl val="0"/>
      </c:catAx>
      <c:valAx>
        <c:axId val="49915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741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6583995"/>
        <c:axId val="16602772"/>
      </c:barChart>
      <c:catAx>
        <c:axId val="46583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602772"/>
        <c:crosses val="autoZero"/>
        <c:auto val="0"/>
        <c:lblOffset val="0"/>
        <c:tickLblSkip val="5"/>
        <c:noMultiLvlLbl val="0"/>
      </c:catAx>
      <c:valAx>
        <c:axId val="16602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583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207221"/>
        <c:axId val="2647262"/>
      </c:barChart>
      <c:catAx>
        <c:axId val="15207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47262"/>
        <c:crosses val="autoZero"/>
        <c:auto val="0"/>
        <c:lblOffset val="0"/>
        <c:tickLblSkip val="1"/>
        <c:noMultiLvlLbl val="0"/>
      </c:catAx>
      <c:valAx>
        <c:axId val="264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207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825359"/>
        <c:axId val="13101640"/>
      </c:barChart>
      <c:catAx>
        <c:axId val="23825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101640"/>
        <c:crosses val="autoZero"/>
        <c:auto val="0"/>
        <c:lblOffset val="0"/>
        <c:tickLblSkip val="1"/>
        <c:noMultiLvlLbl val="0"/>
      </c:catAx>
      <c:valAx>
        <c:axId val="13101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253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805897"/>
        <c:axId val="54599890"/>
      </c:barChart>
      <c:catAx>
        <c:axId val="50805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599890"/>
        <c:crosses val="autoZero"/>
        <c:auto val="0"/>
        <c:lblOffset val="0"/>
        <c:tickLblSkip val="1"/>
        <c:noMultiLvlLbl val="0"/>
      </c:catAx>
      <c:valAx>
        <c:axId val="54599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8058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36963"/>
        <c:axId val="60514940"/>
      </c:barChart>
      <c:catAx>
        <c:axId val="21636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514940"/>
        <c:crosses val="autoZero"/>
        <c:auto val="0"/>
        <c:lblOffset val="0"/>
        <c:tickLblSkip val="1"/>
        <c:noMultiLvlLbl val="0"/>
      </c:catAx>
      <c:valAx>
        <c:axId val="60514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636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763549"/>
        <c:axId val="2763078"/>
      </c:barChart>
      <c:catAx>
        <c:axId val="7763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63078"/>
        <c:crosses val="autoZero"/>
        <c:auto val="0"/>
        <c:lblOffset val="0"/>
        <c:tickLblSkip val="1"/>
        <c:noMultiLvlLbl val="0"/>
      </c:catAx>
      <c:valAx>
        <c:axId val="276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7635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867703"/>
        <c:axId val="22482736"/>
      </c:barChart>
      <c:catAx>
        <c:axId val="24867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482736"/>
        <c:crosses val="autoZero"/>
        <c:auto val="0"/>
        <c:lblOffset val="0"/>
        <c:tickLblSkip val="1"/>
        <c:noMultiLvlLbl val="0"/>
      </c:catAx>
      <c:valAx>
        <c:axId val="2248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8677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842249"/>
        <c:axId val="19709330"/>
      </c:barChart>
      <c:catAx>
        <c:axId val="61842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09330"/>
        <c:crosses val="autoZero"/>
        <c:auto val="0"/>
        <c:lblOffset val="0"/>
        <c:tickLblSkip val="1"/>
        <c:noMultiLvlLbl val="0"/>
      </c:catAx>
      <c:valAx>
        <c:axId val="1970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422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18033"/>
        <c:axId val="9162298"/>
      </c:barChart>
      <c:catAx>
        <c:axId val="1018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162298"/>
        <c:crosses val="autoZero"/>
        <c:auto val="0"/>
        <c:lblOffset val="0"/>
        <c:tickLblSkip val="1"/>
        <c:noMultiLvlLbl val="0"/>
      </c:catAx>
      <c:valAx>
        <c:axId val="916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180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351819"/>
        <c:axId val="3948644"/>
      </c:barChart>
      <c:catAx>
        <c:axId val="15351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48644"/>
        <c:crosses val="autoZero"/>
        <c:auto val="0"/>
        <c:lblOffset val="0"/>
        <c:tickLblSkip val="1"/>
        <c:noMultiLvlLbl val="0"/>
      </c:catAx>
      <c:valAx>
        <c:axId val="3948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3518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537797"/>
        <c:axId val="51404718"/>
      </c:barChart>
      <c:catAx>
        <c:axId val="35537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404718"/>
        <c:crosses val="autoZero"/>
        <c:auto val="0"/>
        <c:lblOffset val="0"/>
        <c:tickLblSkip val="1"/>
        <c:noMultiLvlLbl val="0"/>
      </c:catAx>
      <c:valAx>
        <c:axId val="5140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5377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989279"/>
        <c:axId val="3032600"/>
      </c:barChart>
      <c:catAx>
        <c:axId val="59989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32600"/>
        <c:crosses val="autoZero"/>
        <c:auto val="0"/>
        <c:lblOffset val="0"/>
        <c:tickLblSkip val="1"/>
        <c:noMultiLvlLbl val="0"/>
      </c:catAx>
      <c:valAx>
        <c:axId val="303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9892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293401"/>
        <c:axId val="44314018"/>
      </c:barChart>
      <c:catAx>
        <c:axId val="27293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314018"/>
        <c:crosses val="autoZero"/>
        <c:auto val="0"/>
        <c:lblOffset val="0"/>
        <c:tickLblSkip val="1"/>
        <c:noMultiLvlLbl val="0"/>
      </c:catAx>
      <c:valAx>
        <c:axId val="4431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2934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63281843"/>
        <c:axId val="32665676"/>
      </c:barChart>
      <c:catAx>
        <c:axId val="63281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665676"/>
        <c:crosses val="autoZero"/>
        <c:auto val="0"/>
        <c:lblOffset val="0"/>
        <c:tickLblSkip val="1"/>
        <c:noMultiLvlLbl val="0"/>
      </c:catAx>
      <c:valAx>
        <c:axId val="32665676"/>
        <c:scaling>
          <c:orientation val="minMax"/>
          <c:max val="0.03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28184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166243"/>
        <c:axId val="52951868"/>
      </c:barChart>
      <c:catAx>
        <c:axId val="43166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51868"/>
        <c:crosses val="autoZero"/>
        <c:auto val="0"/>
        <c:lblOffset val="0"/>
        <c:tickLblSkip val="1"/>
        <c:noMultiLvlLbl val="0"/>
      </c:catAx>
      <c:valAx>
        <c:axId val="5295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662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804765"/>
        <c:axId val="61242886"/>
      </c:barChart>
      <c:catAx>
        <c:axId val="6804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42886"/>
        <c:crosses val="autoZero"/>
        <c:auto val="0"/>
        <c:lblOffset val="0"/>
        <c:tickLblSkip val="1"/>
        <c:noMultiLvlLbl val="0"/>
      </c:catAx>
      <c:valAx>
        <c:axId val="6124288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4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315063"/>
        <c:axId val="61726704"/>
      </c:barChart>
      <c:catAx>
        <c:axId val="14315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26704"/>
        <c:crosses val="autoZero"/>
        <c:auto val="0"/>
        <c:lblOffset val="0"/>
        <c:tickLblSkip val="1"/>
        <c:noMultiLvlLbl val="0"/>
      </c:catAx>
      <c:valAx>
        <c:axId val="6172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15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669425"/>
        <c:axId val="33807098"/>
      </c:barChart>
      <c:catAx>
        <c:axId val="18669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07098"/>
        <c:crosses val="autoZero"/>
        <c:auto val="0"/>
        <c:lblOffset val="0"/>
        <c:tickLblSkip val="1"/>
        <c:noMultiLvlLbl val="0"/>
      </c:catAx>
      <c:valAx>
        <c:axId val="33807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69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828427"/>
        <c:axId val="54020388"/>
      </c:barChart>
      <c:catAx>
        <c:axId val="358284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20388"/>
        <c:crosses val="autoZero"/>
        <c:auto val="0"/>
        <c:lblOffset val="0"/>
        <c:tickLblSkip val="1"/>
        <c:noMultiLvlLbl val="0"/>
      </c:catAx>
      <c:valAx>
        <c:axId val="54020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284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45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677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0" zoomScaleNormal="80" zoomScalePageLayoutView="0" workbookViewId="0" topLeftCell="A1">
      <selection activeCell="B14" sqref="B14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64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21168039.72</v>
      </c>
      <c r="D3" s="97">
        <v>50865</v>
      </c>
      <c r="E3" s="43">
        <v>416.16120554408724</v>
      </c>
      <c r="F3" s="40">
        <v>100</v>
      </c>
      <c r="G3" s="42" t="s">
        <v>77</v>
      </c>
      <c r="H3" s="44" t="s">
        <v>30</v>
      </c>
    </row>
    <row r="4" spans="1:8" ht="14.25">
      <c r="A4" s="41">
        <v>2</v>
      </c>
      <c r="B4" s="42" t="s">
        <v>97</v>
      </c>
      <c r="C4" s="43">
        <v>5123181.24</v>
      </c>
      <c r="D4" s="97">
        <v>2054</v>
      </c>
      <c r="E4" s="43">
        <v>2494.2459785783835</v>
      </c>
      <c r="F4" s="40">
        <v>1000</v>
      </c>
      <c r="G4" s="42" t="s">
        <v>98</v>
      </c>
      <c r="H4" s="44" t="s">
        <v>99</v>
      </c>
    </row>
    <row r="5" spans="1:8" ht="14.25" customHeight="1">
      <c r="A5" s="41">
        <v>3</v>
      </c>
      <c r="B5" s="42" t="s">
        <v>54</v>
      </c>
      <c r="C5" s="43">
        <v>3462313.02</v>
      </c>
      <c r="D5" s="97">
        <v>4604</v>
      </c>
      <c r="E5" s="43">
        <v>752.0228105994787</v>
      </c>
      <c r="F5" s="40">
        <v>1000</v>
      </c>
      <c r="G5" s="42" t="s">
        <v>77</v>
      </c>
      <c r="H5" s="44" t="s">
        <v>30</v>
      </c>
    </row>
    <row r="6" spans="1:8" ht="14.25">
      <c r="A6" s="41">
        <v>4</v>
      </c>
      <c r="B6" s="42" t="s">
        <v>75</v>
      </c>
      <c r="C6" s="43">
        <v>3391423.118</v>
      </c>
      <c r="D6" s="97">
        <v>3927</v>
      </c>
      <c r="E6" s="43">
        <v>863.6167858416093</v>
      </c>
      <c r="F6" s="40">
        <v>1000</v>
      </c>
      <c r="G6" s="42" t="s">
        <v>78</v>
      </c>
      <c r="H6" s="44" t="s">
        <v>76</v>
      </c>
    </row>
    <row r="7" spans="1:8" ht="14.25" customHeight="1">
      <c r="A7" s="41">
        <v>5</v>
      </c>
      <c r="B7" s="42" t="s">
        <v>88</v>
      </c>
      <c r="C7" s="43">
        <v>3293627.32</v>
      </c>
      <c r="D7" s="97">
        <v>1269</v>
      </c>
      <c r="E7" s="43">
        <v>2595.451000788022</v>
      </c>
      <c r="F7" s="40">
        <v>1000</v>
      </c>
      <c r="G7" s="42" t="s">
        <v>89</v>
      </c>
      <c r="H7" s="44" t="s">
        <v>41</v>
      </c>
    </row>
    <row r="8" spans="1:8" ht="14.25">
      <c r="A8" s="41">
        <v>6</v>
      </c>
      <c r="B8" s="42" t="s">
        <v>100</v>
      </c>
      <c r="C8" s="43">
        <v>3073204</v>
      </c>
      <c r="D8" s="97">
        <v>1473</v>
      </c>
      <c r="E8" s="43">
        <v>2086.357094365241</v>
      </c>
      <c r="F8" s="40">
        <v>1000</v>
      </c>
      <c r="G8" s="42" t="s">
        <v>98</v>
      </c>
      <c r="H8" s="44" t="s">
        <v>99</v>
      </c>
    </row>
    <row r="9" spans="1:8" ht="14.25">
      <c r="A9" s="41">
        <v>7</v>
      </c>
      <c r="B9" s="42" t="s">
        <v>90</v>
      </c>
      <c r="C9" s="43">
        <v>2653085.49</v>
      </c>
      <c r="D9" s="97">
        <v>735</v>
      </c>
      <c r="E9" s="43">
        <v>3609.64012244898</v>
      </c>
      <c r="F9" s="40">
        <v>1000</v>
      </c>
      <c r="G9" s="42" t="s">
        <v>89</v>
      </c>
      <c r="H9" s="44" t="s">
        <v>41</v>
      </c>
    </row>
    <row r="10" spans="1:8" ht="14.25">
      <c r="A10" s="41">
        <v>8</v>
      </c>
      <c r="B10" s="42" t="s">
        <v>92</v>
      </c>
      <c r="C10" s="43">
        <v>2012070.7</v>
      </c>
      <c r="D10" s="97">
        <v>14507</v>
      </c>
      <c r="E10" s="43">
        <v>138.69653960157166</v>
      </c>
      <c r="F10" s="40">
        <v>100</v>
      </c>
      <c r="G10" s="42" t="s">
        <v>77</v>
      </c>
      <c r="H10" s="44" t="s">
        <v>30</v>
      </c>
    </row>
    <row r="11" spans="1:8" ht="14.25">
      <c r="A11" s="41">
        <v>9</v>
      </c>
      <c r="B11" s="42" t="s">
        <v>62</v>
      </c>
      <c r="C11" s="43">
        <v>1927871.12</v>
      </c>
      <c r="D11" s="97">
        <v>2894163</v>
      </c>
      <c r="E11" s="43">
        <v>0.6661238914325144</v>
      </c>
      <c r="F11" s="40">
        <v>1</v>
      </c>
      <c r="G11" s="42" t="s">
        <v>79</v>
      </c>
      <c r="H11" s="44" t="s">
        <v>61</v>
      </c>
    </row>
    <row r="12" spans="1:8" ht="14.25">
      <c r="A12" s="41">
        <v>10</v>
      </c>
      <c r="B12" s="42" t="s">
        <v>48</v>
      </c>
      <c r="C12" s="43">
        <v>1378475.34</v>
      </c>
      <c r="D12" s="97">
        <v>1166</v>
      </c>
      <c r="E12" s="43">
        <v>1182.225849056604</v>
      </c>
      <c r="F12" s="40">
        <v>1000</v>
      </c>
      <c r="G12" s="42" t="s">
        <v>80</v>
      </c>
      <c r="H12" s="44" t="s">
        <v>49</v>
      </c>
    </row>
    <row r="13" spans="1:8" ht="14.25">
      <c r="A13" s="41">
        <v>11</v>
      </c>
      <c r="B13" s="42" t="s">
        <v>106</v>
      </c>
      <c r="C13" s="43">
        <v>1012661.88</v>
      </c>
      <c r="D13" s="97">
        <v>44052</v>
      </c>
      <c r="E13" s="43">
        <v>22.987875238354672</v>
      </c>
      <c r="F13" s="40">
        <v>100</v>
      </c>
      <c r="G13" s="42" t="s">
        <v>107</v>
      </c>
      <c r="H13" s="44" t="s">
        <v>108</v>
      </c>
    </row>
    <row r="14" spans="1:8" ht="14.25">
      <c r="A14" s="41">
        <v>12</v>
      </c>
      <c r="B14" s="42" t="s">
        <v>101</v>
      </c>
      <c r="C14" s="43">
        <v>1005219.37</v>
      </c>
      <c r="D14" s="97">
        <v>589</v>
      </c>
      <c r="E14" s="43">
        <v>1706.6542784380306</v>
      </c>
      <c r="F14" s="40">
        <v>1000</v>
      </c>
      <c r="G14" s="42" t="s">
        <v>98</v>
      </c>
      <c r="H14" s="44" t="s">
        <v>99</v>
      </c>
    </row>
    <row r="15" spans="1:8" ht="14.25">
      <c r="A15" s="41">
        <v>13</v>
      </c>
      <c r="B15" s="42" t="s">
        <v>60</v>
      </c>
      <c r="C15" s="43">
        <v>917107.92</v>
      </c>
      <c r="D15" s="97">
        <v>386</v>
      </c>
      <c r="E15" s="43">
        <v>2375.9272538860105</v>
      </c>
      <c r="F15" s="40">
        <v>1000</v>
      </c>
      <c r="G15" s="42" t="s">
        <v>79</v>
      </c>
      <c r="H15" s="44" t="s">
        <v>61</v>
      </c>
    </row>
    <row r="16" spans="1:8" ht="14.25">
      <c r="A16" s="41">
        <v>14</v>
      </c>
      <c r="B16" s="42" t="s">
        <v>24</v>
      </c>
      <c r="C16" s="43">
        <v>881017.7</v>
      </c>
      <c r="D16" s="97">
        <v>955</v>
      </c>
      <c r="E16" s="43">
        <v>922.5316230366492</v>
      </c>
      <c r="F16" s="40">
        <v>1000</v>
      </c>
      <c r="G16" s="42" t="s">
        <v>81</v>
      </c>
      <c r="H16" s="44" t="s">
        <v>31</v>
      </c>
    </row>
    <row r="17" spans="1:8" ht="14.25">
      <c r="A17" s="41">
        <v>15</v>
      </c>
      <c r="B17" s="42" t="s">
        <v>70</v>
      </c>
      <c r="C17" s="43">
        <v>746669.3099</v>
      </c>
      <c r="D17" s="97">
        <v>8925</v>
      </c>
      <c r="E17" s="43">
        <v>83.66042687955182</v>
      </c>
      <c r="F17" s="40">
        <v>100</v>
      </c>
      <c r="G17" s="42" t="s">
        <v>82</v>
      </c>
      <c r="H17" s="44" t="s">
        <v>71</v>
      </c>
    </row>
    <row r="18" spans="1:8" ht="14.25">
      <c r="A18" s="41">
        <v>16</v>
      </c>
      <c r="B18" s="42" t="s">
        <v>102</v>
      </c>
      <c r="C18" s="43">
        <v>619782.07</v>
      </c>
      <c r="D18" s="97">
        <v>1325</v>
      </c>
      <c r="E18" s="43">
        <v>467.7600528301886</v>
      </c>
      <c r="F18" s="40">
        <v>1000</v>
      </c>
      <c r="G18" s="42" t="s">
        <v>98</v>
      </c>
      <c r="H18" s="44" t="s">
        <v>99</v>
      </c>
    </row>
    <row r="19" spans="1:8" ht="14.25">
      <c r="A19" s="41">
        <v>17</v>
      </c>
      <c r="B19" s="42" t="s">
        <v>96</v>
      </c>
      <c r="C19" s="43">
        <v>549791.06</v>
      </c>
      <c r="D19" s="97">
        <v>9806</v>
      </c>
      <c r="E19" s="43">
        <v>56.066801957984914</v>
      </c>
      <c r="F19" s="40">
        <v>100</v>
      </c>
      <c r="G19" s="42" t="s">
        <v>83</v>
      </c>
      <c r="H19" s="44" t="s">
        <v>63</v>
      </c>
    </row>
    <row r="20" spans="1:8" ht="14.25">
      <c r="A20" s="41">
        <v>18</v>
      </c>
      <c r="B20" s="42" t="s">
        <v>91</v>
      </c>
      <c r="C20" s="43">
        <v>457313.21</v>
      </c>
      <c r="D20" s="97">
        <v>168</v>
      </c>
      <c r="E20" s="43">
        <v>2722.1024404761906</v>
      </c>
      <c r="F20" s="40">
        <v>1000</v>
      </c>
      <c r="G20" s="42" t="s">
        <v>89</v>
      </c>
      <c r="H20" s="44" t="s">
        <v>41</v>
      </c>
    </row>
    <row r="21" spans="1:8" ht="14.25">
      <c r="A21" s="41">
        <v>19</v>
      </c>
      <c r="B21" s="42" t="s">
        <v>23</v>
      </c>
      <c r="C21" s="43">
        <v>433471.81</v>
      </c>
      <c r="D21" s="97">
        <v>1121</v>
      </c>
      <c r="E21" s="43">
        <v>386.68314897413023</v>
      </c>
      <c r="F21" s="40">
        <v>1000</v>
      </c>
      <c r="G21" s="42" t="s">
        <v>34</v>
      </c>
      <c r="H21" s="44" t="s">
        <v>32</v>
      </c>
    </row>
    <row r="22" spans="1:8" ht="15.75" customHeight="1" thickBot="1">
      <c r="A22" s="100" t="s">
        <v>26</v>
      </c>
      <c r="B22" s="101"/>
      <c r="C22" s="58">
        <f>SUM(C3:C21)</f>
        <v>54106325.397900015</v>
      </c>
      <c r="D22" s="59">
        <f>SUM(D3:D21)</f>
        <v>3042090</v>
      </c>
      <c r="E22" s="57" t="s">
        <v>27</v>
      </c>
      <c r="F22" s="57" t="s">
        <v>27</v>
      </c>
      <c r="G22" s="57" t="s">
        <v>27</v>
      </c>
      <c r="H22" s="60" t="s">
        <v>27</v>
      </c>
    </row>
    <row r="23" spans="1:8" ht="15" customHeight="1" thickBot="1">
      <c r="A23" s="98" t="s">
        <v>51</v>
      </c>
      <c r="B23" s="98"/>
      <c r="C23" s="98"/>
      <c r="D23" s="98"/>
      <c r="E23" s="98"/>
      <c r="F23" s="98"/>
      <c r="G23" s="98"/>
      <c r="H23" s="98"/>
    </row>
  </sheetData>
  <sheetProtection/>
  <mergeCells count="3">
    <mergeCell ref="A23:H23"/>
    <mergeCell ref="A1:H1"/>
    <mergeCell ref="A22:B22"/>
  </mergeCells>
  <hyperlinks>
    <hyperlink ref="H22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84</v>
      </c>
      <c r="C4" s="48">
        <v>38945</v>
      </c>
      <c r="D4" s="48">
        <v>39016</v>
      </c>
      <c r="E4" s="71">
        <v>-0.00013174698575235677</v>
      </c>
      <c r="F4" s="71">
        <v>-0.011353238866796955</v>
      </c>
      <c r="G4" s="71">
        <v>-0.026074190969846756</v>
      </c>
      <c r="H4" s="71">
        <v>-0.04854959385011104</v>
      </c>
      <c r="I4" s="71">
        <v>0.011522194666983898</v>
      </c>
      <c r="J4" s="71">
        <v>-0.04540798174564231</v>
      </c>
      <c r="K4" s="72">
        <v>-0.6693732685185183</v>
      </c>
      <c r="L4" s="72">
        <v>-0.10798919496197323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0.004165337031414973</v>
      </c>
      <c r="F5" s="71">
        <v>0.023748297595725054</v>
      </c>
      <c r="G5" s="71">
        <v>0.0336739296976698</v>
      </c>
      <c r="H5" s="71">
        <v>0.03834935326047595</v>
      </c>
      <c r="I5" s="71">
        <v>0.09379095698728346</v>
      </c>
      <c r="J5" s="71" t="s">
        <v>74</v>
      </c>
      <c r="K5" s="72">
        <v>-0.13304115272576011</v>
      </c>
      <c r="L5" s="72">
        <v>-0.016008228335247177</v>
      </c>
    </row>
    <row r="6" spans="1:12" s="10" customFormat="1" ht="14.25">
      <c r="A6" s="81">
        <v>3</v>
      </c>
      <c r="B6" s="47" t="s">
        <v>111</v>
      </c>
      <c r="C6" s="48">
        <v>39394</v>
      </c>
      <c r="D6" s="48">
        <v>39618</v>
      </c>
      <c r="E6" s="71" t="s">
        <v>74</v>
      </c>
      <c r="F6" s="71" t="s">
        <v>74</v>
      </c>
      <c r="G6" s="71" t="s">
        <v>74</v>
      </c>
      <c r="H6" s="71" t="s">
        <v>74</v>
      </c>
      <c r="I6" s="71" t="s">
        <v>74</v>
      </c>
      <c r="J6" s="71" t="s">
        <v>74</v>
      </c>
      <c r="K6" s="72">
        <v>-0.21707642059575027</v>
      </c>
      <c r="L6" s="72">
        <v>-0.029995374177873457</v>
      </c>
    </row>
    <row r="7" spans="1:12" s="10" customFormat="1" ht="14.25">
      <c r="A7" s="81">
        <v>4</v>
      </c>
      <c r="B7" s="47" t="s">
        <v>104</v>
      </c>
      <c r="C7" s="48">
        <v>40050</v>
      </c>
      <c r="D7" s="48">
        <v>40319</v>
      </c>
      <c r="E7" s="71">
        <v>0.021680588332579465</v>
      </c>
      <c r="F7" s="71">
        <v>-0.002783931278167895</v>
      </c>
      <c r="G7" s="71">
        <v>0.06224011549036357</v>
      </c>
      <c r="H7" s="71">
        <v>-0.1378931712924355</v>
      </c>
      <c r="I7" s="71">
        <v>-0.32414396059454575</v>
      </c>
      <c r="J7" s="71">
        <v>-0.13794918585009308</v>
      </c>
      <c r="K7" s="72">
        <v>0.08306302670623089</v>
      </c>
      <c r="L7" s="72">
        <v>0.013134117733492712</v>
      </c>
    </row>
    <row r="8" spans="1:12" s="10" customFormat="1" ht="14.25">
      <c r="A8" s="81">
        <v>5</v>
      </c>
      <c r="B8" s="47" t="s">
        <v>67</v>
      </c>
      <c r="C8" s="48">
        <v>40555</v>
      </c>
      <c r="D8" s="48">
        <v>40626</v>
      </c>
      <c r="E8" s="71">
        <v>0.007100923628282851</v>
      </c>
      <c r="F8" s="71">
        <v>0.09440937659114623</v>
      </c>
      <c r="G8" s="71">
        <v>0.15461564410245332</v>
      </c>
      <c r="H8" s="71">
        <v>-0.06553155608641525</v>
      </c>
      <c r="I8" s="71">
        <v>-0.34487286587378974</v>
      </c>
      <c r="J8" s="71">
        <v>-0.05406132174119349</v>
      </c>
      <c r="K8" s="72">
        <v>-0.7688450970195732</v>
      </c>
      <c r="L8" s="72">
        <v>-0.24248816788293615</v>
      </c>
    </row>
    <row r="9" spans="1:12" s="10" customFormat="1" ht="14.25">
      <c r="A9" s="81">
        <v>6</v>
      </c>
      <c r="B9" s="47" t="s">
        <v>93</v>
      </c>
      <c r="C9" s="48">
        <v>41848</v>
      </c>
      <c r="D9" s="48">
        <v>42032</v>
      </c>
      <c r="E9" s="71">
        <v>0.03162319529059654</v>
      </c>
      <c r="F9" s="71">
        <v>0.06396729196162876</v>
      </c>
      <c r="G9" s="71" t="s">
        <v>74</v>
      </c>
      <c r="H9" s="71">
        <v>0.29783238376092647</v>
      </c>
      <c r="I9" s="71">
        <v>0.34018442927004444</v>
      </c>
      <c r="J9" s="71">
        <v>0.30061574333847063</v>
      </c>
      <c r="K9" s="72">
        <v>0.026754525270993756</v>
      </c>
      <c r="L9" s="72">
        <v>0.01874196688842611</v>
      </c>
    </row>
    <row r="10" spans="1:12" s="10" customFormat="1" ht="14.25" customHeight="1" thickBot="1">
      <c r="A10" s="76"/>
      <c r="B10" s="80" t="s">
        <v>68</v>
      </c>
      <c r="C10" s="79" t="s">
        <v>27</v>
      </c>
      <c r="D10" s="79" t="s">
        <v>27</v>
      </c>
      <c r="E10" s="77">
        <f aca="true" t="shared" si="0" ref="E10:J10">AVERAGE(E4:E9)</f>
        <v>0.012887659459424295</v>
      </c>
      <c r="F10" s="77">
        <f t="shared" si="0"/>
        <v>0.03359755920070704</v>
      </c>
      <c r="G10" s="77">
        <f t="shared" si="0"/>
        <v>0.056113874580159984</v>
      </c>
      <c r="H10" s="77">
        <f t="shared" si="0"/>
        <v>0.016841483158488123</v>
      </c>
      <c r="I10" s="77">
        <f t="shared" si="0"/>
        <v>-0.04470384910880474</v>
      </c>
      <c r="J10" s="77">
        <f t="shared" si="0"/>
        <v>0.015799313500385437</v>
      </c>
      <c r="K10" s="79" t="s">
        <v>27</v>
      </c>
      <c r="L10" s="79" t="s">
        <v>27</v>
      </c>
    </row>
    <row r="11" spans="1:12" s="9" customFormat="1" ht="14.25">
      <c r="A11" s="102" t="s">
        <v>55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2" s="9" customFormat="1" ht="14.2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  <row r="26" ht="14.25">
      <c r="C26" s="6"/>
    </row>
  </sheetData>
  <sheetProtection/>
  <mergeCells count="8">
    <mergeCell ref="A12:L12"/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93</v>
      </c>
      <c r="C4" s="30">
        <v>48.19920999999996</v>
      </c>
      <c r="D4" s="68">
        <v>0.03162319529059654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67</v>
      </c>
      <c r="C5" s="30">
        <v>26.95412999999989</v>
      </c>
      <c r="D5" s="68">
        <v>0.007100923628282885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104</v>
      </c>
      <c r="C6" s="30">
        <v>23.235969999999973</v>
      </c>
      <c r="D6" s="68">
        <v>0.02168058833257947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40</v>
      </c>
      <c r="C7" s="30">
        <v>17.283320000000298</v>
      </c>
      <c r="D7" s="68">
        <v>0.004165337031416466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84</v>
      </c>
      <c r="C8" s="30">
        <v>-0.14114999999990688</v>
      </c>
      <c r="D8" s="68">
        <v>-0.00013174698575208559</v>
      </c>
      <c r="E8" s="31">
        <v>0</v>
      </c>
      <c r="F8" s="68">
        <v>0</v>
      </c>
      <c r="G8" s="50">
        <v>0</v>
      </c>
    </row>
    <row r="9" spans="1:7" ht="14.25">
      <c r="A9" s="62">
        <v>6</v>
      </c>
      <c r="B9" s="49" t="s">
        <v>111</v>
      </c>
      <c r="C9" s="30" t="s">
        <v>74</v>
      </c>
      <c r="D9" s="68" t="s">
        <v>74</v>
      </c>
      <c r="E9" s="31" t="s">
        <v>74</v>
      </c>
      <c r="F9" s="68" t="s">
        <v>74</v>
      </c>
      <c r="G9" s="50" t="s">
        <v>74</v>
      </c>
    </row>
    <row r="10" spans="1:7" ht="15.75" thickBot="1">
      <c r="A10" s="66"/>
      <c r="B10" s="53" t="s">
        <v>26</v>
      </c>
      <c r="C10" s="54">
        <v>115.53148000000022</v>
      </c>
      <c r="D10" s="67">
        <v>0.009948916443229124</v>
      </c>
      <c r="E10" s="55">
        <v>0</v>
      </c>
      <c r="F10" s="67">
        <v>0</v>
      </c>
      <c r="G10" s="56">
        <v>0</v>
      </c>
    </row>
    <row r="12" ht="14.25">
      <c r="A12" s="11"/>
    </row>
    <row r="13" ht="14.25" hidden="1">
      <c r="A13" s="11" t="s">
        <v>86</v>
      </c>
    </row>
    <row r="14" ht="14.25" hidden="1">
      <c r="A14" s="11" t="s">
        <v>87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84</v>
      </c>
      <c r="C2" s="71">
        <v>-0.00013174698575235677</v>
      </c>
      <c r="D2" s="21"/>
    </row>
    <row r="3" spans="1:4" ht="14.25">
      <c r="A3" s="21"/>
      <c r="B3" s="47" t="s">
        <v>40</v>
      </c>
      <c r="C3" s="71">
        <v>0.004165337031414973</v>
      </c>
      <c r="D3" s="21"/>
    </row>
    <row r="4" spans="1:4" ht="14.25">
      <c r="A4" s="21"/>
      <c r="B4" s="47" t="s">
        <v>67</v>
      </c>
      <c r="C4" s="71">
        <v>0.007100923628282851</v>
      </c>
      <c r="D4" s="21"/>
    </row>
    <row r="5" spans="1:4" ht="14.25">
      <c r="A5" s="21"/>
      <c r="B5" s="47" t="s">
        <v>104</v>
      </c>
      <c r="C5" s="71">
        <v>0.021680588332579465</v>
      </c>
      <c r="D5" s="21"/>
    </row>
    <row r="6" spans="1:4" ht="14.25">
      <c r="A6" s="21"/>
      <c r="B6" s="47" t="s">
        <v>93</v>
      </c>
      <c r="C6" s="71">
        <v>0.03162319529059654</v>
      </c>
      <c r="D6" s="21"/>
    </row>
    <row r="7" spans="2:3" ht="14.25">
      <c r="B7" s="95" t="s">
        <v>22</v>
      </c>
      <c r="C7" s="94">
        <v>-0.009299805877838407</v>
      </c>
    </row>
    <row r="8" spans="2:3" ht="14.25">
      <c r="B8" s="82" t="s">
        <v>29</v>
      </c>
      <c r="C8" s="87">
        <v>0.0011305055620873805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0.0032223371811470614</v>
      </c>
      <c r="F4" s="71">
        <v>0.013634927650380435</v>
      </c>
      <c r="G4" s="71">
        <v>0.008252467282169551</v>
      </c>
      <c r="H4" s="71">
        <v>0.018589999599811113</v>
      </c>
      <c r="I4" s="71">
        <v>-0.0028658784156930794</v>
      </c>
      <c r="J4" s="71">
        <v>0.018110492673615974</v>
      </c>
      <c r="K4" s="71">
        <v>3.161612055440864</v>
      </c>
      <c r="L4" s="72">
        <v>0.12651002511249643</v>
      </c>
    </row>
    <row r="5" spans="1:12" s="9" customFormat="1" ht="14.25" collapsed="1">
      <c r="A5" s="62">
        <v>2</v>
      </c>
      <c r="B5" s="47" t="s">
        <v>90</v>
      </c>
      <c r="C5" s="48">
        <v>38828</v>
      </c>
      <c r="D5" s="48">
        <v>39028</v>
      </c>
      <c r="E5" s="71">
        <v>0.0017261605813916336</v>
      </c>
      <c r="F5" s="71">
        <v>0.007322482105074357</v>
      </c>
      <c r="G5" s="71">
        <v>0.01416885855911132</v>
      </c>
      <c r="H5" s="71">
        <v>0.07370196306783372</v>
      </c>
      <c r="I5" s="71">
        <v>0.17655845822118543</v>
      </c>
      <c r="J5" s="71">
        <v>0.07243036471793474</v>
      </c>
      <c r="K5" s="71">
        <v>2.6096401224489814</v>
      </c>
      <c r="L5" s="72">
        <v>0.1422363642272908</v>
      </c>
    </row>
    <row r="6" spans="1:12" s="9" customFormat="1" ht="14.25" collapsed="1">
      <c r="A6" s="62">
        <v>3</v>
      </c>
      <c r="B6" s="47" t="s">
        <v>101</v>
      </c>
      <c r="C6" s="48">
        <v>38919</v>
      </c>
      <c r="D6" s="48">
        <v>39092</v>
      </c>
      <c r="E6" s="71">
        <v>0.0017676193845901356</v>
      </c>
      <c r="F6" s="71">
        <v>0.03812239993535038</v>
      </c>
      <c r="G6" s="71">
        <v>0.09233595911986314</v>
      </c>
      <c r="H6" s="71">
        <v>0.06029373243458047</v>
      </c>
      <c r="I6" s="71">
        <v>-0.05480455065978351</v>
      </c>
      <c r="J6" s="71">
        <v>0.06450671859847423</v>
      </c>
      <c r="K6" s="71">
        <v>0.7066542784380294</v>
      </c>
      <c r="L6" s="72">
        <v>0.05802620168042538</v>
      </c>
    </row>
    <row r="7" spans="1:12" s="9" customFormat="1" ht="14.25" collapsed="1">
      <c r="A7" s="62">
        <v>4</v>
      </c>
      <c r="B7" s="47" t="s">
        <v>102</v>
      </c>
      <c r="C7" s="48">
        <v>38919</v>
      </c>
      <c r="D7" s="48">
        <v>39092</v>
      </c>
      <c r="E7" s="71">
        <v>0.0043941326776588685</v>
      </c>
      <c r="F7" s="71">
        <v>0.05909511614665952</v>
      </c>
      <c r="G7" s="71">
        <v>0.11483268725353257</v>
      </c>
      <c r="H7" s="71">
        <v>-0.01377340123527504</v>
      </c>
      <c r="I7" s="71">
        <v>-0.3030356877525302</v>
      </c>
      <c r="J7" s="71">
        <v>-0.005853574232997039</v>
      </c>
      <c r="K7" s="71">
        <v>-0.5322399471698116</v>
      </c>
      <c r="L7" s="72">
        <v>-0.07704561445579661</v>
      </c>
    </row>
    <row r="8" spans="1:12" s="9" customFormat="1" ht="14.25" collapsed="1">
      <c r="A8" s="62">
        <v>5</v>
      </c>
      <c r="B8" s="47" t="s">
        <v>70</v>
      </c>
      <c r="C8" s="48">
        <v>38968</v>
      </c>
      <c r="D8" s="48">
        <v>39140</v>
      </c>
      <c r="E8" s="71">
        <v>0.013535359356223076</v>
      </c>
      <c r="F8" s="71">
        <v>0.013225903001353956</v>
      </c>
      <c r="G8" s="71">
        <v>-0.005645666453220288</v>
      </c>
      <c r="H8" s="71">
        <v>-0.02985020386194659</v>
      </c>
      <c r="I8" s="71">
        <v>-0.05129216715429252</v>
      </c>
      <c r="J8" s="71">
        <v>-0.02985020386194659</v>
      </c>
      <c r="K8" s="71">
        <v>-0.16339573120448203</v>
      </c>
      <c r="L8" s="72">
        <v>-0.01890937506439594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0.0032176415660662983</v>
      </c>
      <c r="F9" s="71">
        <v>0.015274326373508895</v>
      </c>
      <c r="G9" s="71">
        <v>0.04015379737724989</v>
      </c>
      <c r="H9" s="71">
        <v>0.08122457338669187</v>
      </c>
      <c r="I9" s="71">
        <v>0.18539648489944782</v>
      </c>
      <c r="J9" s="71">
        <v>0.08068469726187377</v>
      </c>
      <c r="K9" s="71">
        <v>1.37592725388601</v>
      </c>
      <c r="L9" s="72">
        <v>0.11253324250379526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-0.0006238432113091497</v>
      </c>
      <c r="F10" s="71">
        <v>-0.0384561675080044</v>
      </c>
      <c r="G10" s="71">
        <v>-0.06478732395957076</v>
      </c>
      <c r="H10" s="71">
        <v>-0.06026293272222549</v>
      </c>
      <c r="I10" s="71">
        <v>-0.09094907696497767</v>
      </c>
      <c r="J10" s="71">
        <v>-0.05672846320138836</v>
      </c>
      <c r="K10" s="71">
        <v>-0.07746837696335118</v>
      </c>
      <c r="L10" s="72">
        <v>-0.009984350814996823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-0.000907654331026575</v>
      </c>
      <c r="F11" s="71">
        <v>-0.006640382059725614</v>
      </c>
      <c r="G11" s="71">
        <v>-0.03040218982752174</v>
      </c>
      <c r="H11" s="71">
        <v>-0.033374885678275734</v>
      </c>
      <c r="I11" s="71">
        <v>-0.12260010716107506</v>
      </c>
      <c r="J11" s="71">
        <v>-0.0330947141415695</v>
      </c>
      <c r="K11" s="71">
        <v>-0.6133168510258697</v>
      </c>
      <c r="L11" s="72">
        <v>-0.11271390088026645</v>
      </c>
    </row>
    <row r="12" spans="1:12" s="9" customFormat="1" ht="14.25">
      <c r="A12" s="62">
        <v>9</v>
      </c>
      <c r="B12" s="47" t="s">
        <v>91</v>
      </c>
      <c r="C12" s="48">
        <v>39527</v>
      </c>
      <c r="D12" s="48">
        <v>39715</v>
      </c>
      <c r="E12" s="71">
        <v>0.0022736248060131192</v>
      </c>
      <c r="F12" s="71">
        <v>0.012678667407401534</v>
      </c>
      <c r="G12" s="71">
        <v>0.0362029097834371</v>
      </c>
      <c r="H12" s="71">
        <v>0.060589764173553995</v>
      </c>
      <c r="I12" s="71">
        <v>0.12166262837533703</v>
      </c>
      <c r="J12" s="71">
        <v>0.0584446375526797</v>
      </c>
      <c r="K12" s="71">
        <v>1.7221024404761898</v>
      </c>
      <c r="L12" s="72">
        <v>0.1375572100462794</v>
      </c>
    </row>
    <row r="13" spans="1:12" s="9" customFormat="1" ht="14.25">
      <c r="A13" s="62">
        <v>10</v>
      </c>
      <c r="B13" s="47" t="s">
        <v>96</v>
      </c>
      <c r="C13" s="48">
        <v>39560</v>
      </c>
      <c r="D13" s="48">
        <v>39770</v>
      </c>
      <c r="E13" s="71">
        <v>0.010946737962186814</v>
      </c>
      <c r="F13" s="71">
        <v>0.05453263353015991</v>
      </c>
      <c r="G13" s="71">
        <v>0.0660483330673014</v>
      </c>
      <c r="H13" s="71">
        <v>0.05375802151863596</v>
      </c>
      <c r="I13" s="71">
        <v>-0.16947381838662934</v>
      </c>
      <c r="J13" s="71" t="s">
        <v>74</v>
      </c>
      <c r="K13" s="71">
        <v>-0.43933198042015154</v>
      </c>
      <c r="L13" s="72">
        <v>-0.07313133723761889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0.0031276819994465743</v>
      </c>
      <c r="F14" s="71">
        <v>0.017925095782955314</v>
      </c>
      <c r="G14" s="71">
        <v>0.06037552840942806</v>
      </c>
      <c r="H14" s="71">
        <v>0.056667931190916176</v>
      </c>
      <c r="I14" s="71">
        <v>-0.06446455906417081</v>
      </c>
      <c r="J14" s="71">
        <v>0.05927057700726346</v>
      </c>
      <c r="K14" s="71">
        <v>-0.24797718940052238</v>
      </c>
      <c r="L14" s="72">
        <v>-0.03997167434692095</v>
      </c>
    </row>
    <row r="15" spans="1:12" s="9" customFormat="1" ht="14.25">
      <c r="A15" s="62">
        <v>12</v>
      </c>
      <c r="B15" s="47" t="s">
        <v>106</v>
      </c>
      <c r="C15" s="48">
        <v>40031</v>
      </c>
      <c r="D15" s="48">
        <v>40129</v>
      </c>
      <c r="E15" s="71">
        <v>0.003782609752822186</v>
      </c>
      <c r="F15" s="71" t="s">
        <v>74</v>
      </c>
      <c r="G15" s="71">
        <v>0.19225788187381787</v>
      </c>
      <c r="H15" s="71">
        <v>-0.06187894192201304</v>
      </c>
      <c r="I15" s="71">
        <v>-0.329055246491301</v>
      </c>
      <c r="J15" s="71">
        <v>-0.04995694565780029</v>
      </c>
      <c r="K15" s="71">
        <v>-0.7701212476164533</v>
      </c>
      <c r="L15" s="72">
        <v>-0.1987340988183447</v>
      </c>
    </row>
    <row r="16" spans="1:12" s="9" customFormat="1" ht="14.25">
      <c r="A16" s="62">
        <v>13</v>
      </c>
      <c r="B16" s="47" t="s">
        <v>62</v>
      </c>
      <c r="C16" s="48">
        <v>40253</v>
      </c>
      <c r="D16" s="48">
        <v>40366</v>
      </c>
      <c r="E16" s="71">
        <v>0.0005576600557215539</v>
      </c>
      <c r="F16" s="71">
        <v>0.040822696447259776</v>
      </c>
      <c r="G16" s="71">
        <v>0.09517696734789594</v>
      </c>
      <c r="H16" s="71">
        <v>0.11801189707849447</v>
      </c>
      <c r="I16" s="71">
        <v>-0.07272236713939151</v>
      </c>
      <c r="J16" s="71">
        <v>0.0666304555699404</v>
      </c>
      <c r="K16" s="71">
        <v>-0.3338761085674856</v>
      </c>
      <c r="L16" s="72">
        <v>-0.06561639900103389</v>
      </c>
    </row>
    <row r="17" spans="1:12" s="9" customFormat="1" ht="14.25">
      <c r="A17" s="62">
        <v>14</v>
      </c>
      <c r="B17" s="47" t="s">
        <v>75</v>
      </c>
      <c r="C17" s="48">
        <v>40114</v>
      </c>
      <c r="D17" s="48">
        <v>40401</v>
      </c>
      <c r="E17" s="71">
        <v>0.010803101365229884</v>
      </c>
      <c r="F17" s="71">
        <v>0.05938521766039906</v>
      </c>
      <c r="G17" s="71">
        <v>0.2120813762543603</v>
      </c>
      <c r="H17" s="71">
        <v>0.18127735208595852</v>
      </c>
      <c r="I17" s="71">
        <v>0.0024983999892900233</v>
      </c>
      <c r="J17" s="71">
        <v>0.1722939517643125</v>
      </c>
      <c r="K17" s="71">
        <v>-0.13638321415839105</v>
      </c>
      <c r="L17" s="72">
        <v>-0.02458508561159345</v>
      </c>
    </row>
    <row r="18" spans="1:12" s="9" customFormat="1" ht="14.25">
      <c r="A18" s="62">
        <v>15</v>
      </c>
      <c r="B18" s="47" t="s">
        <v>88</v>
      </c>
      <c r="C18" s="48">
        <v>40226</v>
      </c>
      <c r="D18" s="48">
        <v>40430</v>
      </c>
      <c r="E18" s="71">
        <v>0.0017515085662238583</v>
      </c>
      <c r="F18" s="71">
        <v>0.007773631931182079</v>
      </c>
      <c r="G18" s="71">
        <v>0.01638186542302944</v>
      </c>
      <c r="H18" s="71">
        <v>0.0781239990156215</v>
      </c>
      <c r="I18" s="71">
        <v>0.18128649546841258</v>
      </c>
      <c r="J18" s="71">
        <v>0.07690838502536335</v>
      </c>
      <c r="K18" s="71">
        <v>1.5954510007880232</v>
      </c>
      <c r="L18" s="72">
        <v>0.1783690366321009</v>
      </c>
    </row>
    <row r="19" spans="1:12" s="9" customFormat="1" ht="14.25">
      <c r="A19" s="62">
        <v>16</v>
      </c>
      <c r="B19" s="47" t="s">
        <v>100</v>
      </c>
      <c r="C19" s="48">
        <v>40427</v>
      </c>
      <c r="D19" s="48">
        <v>40543</v>
      </c>
      <c r="E19" s="71">
        <v>0.0010420178468770747</v>
      </c>
      <c r="F19" s="71">
        <v>0.006563194864891653</v>
      </c>
      <c r="G19" s="71">
        <v>0.010287140411581186</v>
      </c>
      <c r="H19" s="71">
        <v>0.08793464031297815</v>
      </c>
      <c r="I19" s="71">
        <v>0.1681653844323412</v>
      </c>
      <c r="J19" s="71">
        <v>0.08208470068887674</v>
      </c>
      <c r="K19" s="71">
        <v>1.0863570943652427</v>
      </c>
      <c r="L19" s="72">
        <v>0.14302624550213028</v>
      </c>
    </row>
    <row r="20" spans="1:12" s="9" customFormat="1" ht="14.25">
      <c r="A20" s="62">
        <v>17</v>
      </c>
      <c r="B20" s="47" t="s">
        <v>48</v>
      </c>
      <c r="C20" s="48">
        <v>40444</v>
      </c>
      <c r="D20" s="48">
        <v>40638</v>
      </c>
      <c r="E20" s="71">
        <v>0.007719718614191962</v>
      </c>
      <c r="F20" s="71">
        <v>0.010847472067129882</v>
      </c>
      <c r="G20" s="71">
        <v>-0.01570163835843197</v>
      </c>
      <c r="H20" s="71">
        <v>0.09417817366556935</v>
      </c>
      <c r="I20" s="71">
        <v>0.1953963046149434</v>
      </c>
      <c r="J20" s="71">
        <v>0.09473590800130194</v>
      </c>
      <c r="K20" s="71">
        <v>0.182225849056604</v>
      </c>
      <c r="L20" s="72">
        <v>0.032455235339720945</v>
      </c>
    </row>
    <row r="21" spans="1:12" s="9" customFormat="1" ht="14.25">
      <c r="A21" s="62">
        <v>18</v>
      </c>
      <c r="B21" s="47" t="s">
        <v>97</v>
      </c>
      <c r="C21" s="48">
        <v>40427</v>
      </c>
      <c r="D21" s="48">
        <v>40708</v>
      </c>
      <c r="E21" s="71">
        <v>0.0014341209941006738</v>
      </c>
      <c r="F21" s="71">
        <v>0.005687216189153688</v>
      </c>
      <c r="G21" s="71">
        <v>0.01263682992671078</v>
      </c>
      <c r="H21" s="71">
        <v>0.07632089312744816</v>
      </c>
      <c r="I21" s="71">
        <v>0.19829530230624592</v>
      </c>
      <c r="J21" s="71">
        <v>0.0654709973569727</v>
      </c>
      <c r="K21" s="71">
        <v>1.4942459785783848</v>
      </c>
      <c r="L21" s="72">
        <v>0.1984295250815451</v>
      </c>
    </row>
    <row r="22" spans="1:12" s="9" customFormat="1" ht="14.25">
      <c r="A22" s="62">
        <v>19</v>
      </c>
      <c r="B22" s="47" t="s">
        <v>92</v>
      </c>
      <c r="C22" s="48">
        <v>41026</v>
      </c>
      <c r="D22" s="48">
        <v>41242</v>
      </c>
      <c r="E22" s="71">
        <v>0.012832004745283232</v>
      </c>
      <c r="F22" s="71">
        <v>0.05706100053686014</v>
      </c>
      <c r="G22" s="71">
        <v>-0.0056438383253708535</v>
      </c>
      <c r="H22" s="71">
        <v>0.04475213197355865</v>
      </c>
      <c r="I22" s="71">
        <v>-0.01052618420589091</v>
      </c>
      <c r="J22" s="71">
        <v>0.048923936753341835</v>
      </c>
      <c r="K22" s="71">
        <v>0.38696539601571667</v>
      </c>
      <c r="L22" s="72">
        <v>0.09550259285766116</v>
      </c>
    </row>
    <row r="23" spans="1:12" ht="15.75" thickBot="1">
      <c r="A23" s="76"/>
      <c r="B23" s="80" t="s">
        <v>68</v>
      </c>
      <c r="C23" s="78" t="s">
        <v>27</v>
      </c>
      <c r="D23" s="78" t="s">
        <v>27</v>
      </c>
      <c r="E23" s="77">
        <f aca="true" t="shared" si="0" ref="E23:J23">AVERAGE(E4:E22)</f>
        <v>0.004347502100675699</v>
      </c>
      <c r="F23" s="77">
        <f t="shared" si="0"/>
        <v>0.0208253017812217</v>
      </c>
      <c r="G23" s="77">
        <f t="shared" si="0"/>
        <v>0.04468483921923015</v>
      </c>
      <c r="H23" s="77">
        <f t="shared" si="0"/>
        <v>0.04664656353746927</v>
      </c>
      <c r="I23" s="77">
        <f t="shared" si="0"/>
        <v>-0.0022384307941332757</v>
      </c>
      <c r="J23" s="77">
        <f t="shared" si="0"/>
        <v>0.04361177343756942</v>
      </c>
      <c r="K23" s="78" t="s">
        <v>27</v>
      </c>
      <c r="L23" s="79" t="s">
        <v>27</v>
      </c>
    </row>
    <row r="24" spans="1:12" s="9" customFormat="1" ht="14.25">
      <c r="A24" s="102" t="s">
        <v>55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</sheetData>
  <sheetProtection/>
  <mergeCells count="7">
    <mergeCell ref="A24:L24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50</v>
      </c>
      <c r="C4" s="30">
        <v>67.99146999999881</v>
      </c>
      <c r="D4" s="68">
        <v>0.0032223371811483325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75</v>
      </c>
      <c r="C5" s="30">
        <v>36.24631509999977</v>
      </c>
      <c r="D5" s="68">
        <v>0.01080310136523082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92</v>
      </c>
      <c r="C6" s="30">
        <v>25.491790000000037</v>
      </c>
      <c r="D6" s="68">
        <v>0.012832004745283457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54</v>
      </c>
      <c r="C7" s="30">
        <v>10.79525</v>
      </c>
      <c r="D7" s="68">
        <v>0.0031276819994468692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70</v>
      </c>
      <c r="C8" s="30">
        <v>9.971469999999973</v>
      </c>
      <c r="D8" s="68">
        <v>0.013535359356223318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97</v>
      </c>
      <c r="C9" s="30">
        <v>7.336740000000224</v>
      </c>
      <c r="D9" s="68">
        <v>0.0014341209940998449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96</v>
      </c>
      <c r="C10" s="30">
        <v>5.953250000000001</v>
      </c>
      <c r="D10" s="68">
        <v>0.010946737962187661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88</v>
      </c>
      <c r="C11" s="30">
        <v>5.758729999999981</v>
      </c>
      <c r="D11" s="68">
        <v>0.0017515085662228311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90</v>
      </c>
      <c r="C12" s="30">
        <v>4.571760000000243</v>
      </c>
      <c r="D12" s="68">
        <v>0.0017261605813915276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106</v>
      </c>
      <c r="C13" s="30">
        <v>3.816069999999949</v>
      </c>
      <c r="D13" s="68">
        <v>0.0037826097528223354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100</v>
      </c>
      <c r="C14" s="30">
        <v>3.199</v>
      </c>
      <c r="D14" s="68">
        <v>0.001042017846876471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60</v>
      </c>
      <c r="C15" s="30">
        <v>2.941460000000079</v>
      </c>
      <c r="D15" s="68">
        <v>0.00321764156606673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102</v>
      </c>
      <c r="C16" s="30">
        <v>2.71148999999999</v>
      </c>
      <c r="D16" s="68">
        <v>0.004394132677658997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101</v>
      </c>
      <c r="C17" s="30">
        <v>1.7737099999999628</v>
      </c>
      <c r="D17" s="68">
        <v>0.001767619384591252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91</v>
      </c>
      <c r="C18" s="30">
        <v>1.0374000000000234</v>
      </c>
      <c r="D18" s="68">
        <v>0.002273624806013765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23</v>
      </c>
      <c r="C19" s="30">
        <v>-0.3937999999999884</v>
      </c>
      <c r="D19" s="68">
        <v>-0.0009076543310265785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24</v>
      </c>
      <c r="C20" s="30">
        <v>-0.5499600000000792</v>
      </c>
      <c r="D20" s="68">
        <v>-0.0006238432113084538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62</v>
      </c>
      <c r="C21" s="30">
        <v>-1.4620199999997858</v>
      </c>
      <c r="D21" s="68">
        <v>-0.0007577851484994374</v>
      </c>
      <c r="E21" s="31">
        <v>-3810</v>
      </c>
      <c r="F21" s="68">
        <v>-0.0013147120418306175</v>
      </c>
      <c r="G21" s="50">
        <v>-2.536517511860931</v>
      </c>
    </row>
    <row r="22" spans="1:7" ht="14.25">
      <c r="A22" s="90">
        <v>19</v>
      </c>
      <c r="B22" s="83" t="s">
        <v>48</v>
      </c>
      <c r="C22" s="30">
        <v>-19.942479999999982</v>
      </c>
      <c r="D22" s="68">
        <v>-0.014260745046855868</v>
      </c>
      <c r="E22" s="31">
        <v>-26</v>
      </c>
      <c r="F22" s="68">
        <v>-0.02181208053691275</v>
      </c>
      <c r="G22" s="50">
        <v>-30.502402114093954</v>
      </c>
    </row>
    <row r="23" spans="1:7" ht="15.75" thickBot="1">
      <c r="A23" s="63"/>
      <c r="B23" s="64" t="s">
        <v>26</v>
      </c>
      <c r="C23" s="54">
        <v>167.2476450999992</v>
      </c>
      <c r="D23" s="67">
        <v>0.0031006767647471936</v>
      </c>
      <c r="E23" s="55">
        <v>-3836</v>
      </c>
      <c r="F23" s="67">
        <v>-0.001259387128905955</v>
      </c>
      <c r="G23" s="56">
        <v>-33.03891962595488</v>
      </c>
    </row>
    <row r="25" ht="14.25">
      <c r="D25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zoomScalePageLayoutView="0" workbookViewId="0" topLeftCell="A1">
      <selection activeCell="C22" sqref="C2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23</v>
      </c>
      <c r="C2" s="71">
        <v>-0.000907654331026575</v>
      </c>
    </row>
    <row r="3" spans="1:5" ht="14.25">
      <c r="A3" s="14"/>
      <c r="B3" s="47" t="s">
        <v>24</v>
      </c>
      <c r="C3" s="71">
        <v>-0.0006238432113091497</v>
      </c>
      <c r="D3" s="14"/>
      <c r="E3" s="14"/>
    </row>
    <row r="4" spans="1:5" ht="14.25">
      <c r="A4" s="14"/>
      <c r="B4" s="47" t="s">
        <v>62</v>
      </c>
      <c r="C4" s="71">
        <v>0.0005576600557215539</v>
      </c>
      <c r="D4" s="14"/>
      <c r="E4" s="14"/>
    </row>
    <row r="5" spans="1:5" ht="14.25">
      <c r="A5" s="14"/>
      <c r="B5" s="47" t="s">
        <v>100</v>
      </c>
      <c r="C5" s="71">
        <v>0.0010420178468770747</v>
      </c>
      <c r="D5" s="14"/>
      <c r="E5" s="14"/>
    </row>
    <row r="6" spans="1:5" ht="14.25">
      <c r="A6" s="14"/>
      <c r="B6" s="47" t="s">
        <v>97</v>
      </c>
      <c r="C6" s="71">
        <v>0.0014341209941006738</v>
      </c>
      <c r="D6" s="14"/>
      <c r="E6" s="14"/>
    </row>
    <row r="7" spans="1:5" ht="14.25">
      <c r="A7" s="14"/>
      <c r="B7" s="47" t="s">
        <v>90</v>
      </c>
      <c r="C7" s="71">
        <v>0.0017261605813916336</v>
      </c>
      <c r="D7" s="14"/>
      <c r="E7" s="14"/>
    </row>
    <row r="8" spans="1:5" ht="14.25">
      <c r="A8" s="14"/>
      <c r="B8" s="47" t="s">
        <v>88</v>
      </c>
      <c r="C8" s="71">
        <v>0.0017515085662238583</v>
      </c>
      <c r="D8" s="14"/>
      <c r="E8" s="14"/>
    </row>
    <row r="9" spans="1:5" ht="14.25">
      <c r="A9" s="14"/>
      <c r="B9" s="47" t="s">
        <v>101</v>
      </c>
      <c r="C9" s="71">
        <v>0.0017676193845901356</v>
      </c>
      <c r="D9" s="14"/>
      <c r="E9" s="14"/>
    </row>
    <row r="10" spans="1:5" ht="14.25">
      <c r="A10" s="14"/>
      <c r="B10" s="47" t="s">
        <v>91</v>
      </c>
      <c r="C10" s="71">
        <v>0.0022736248060131192</v>
      </c>
      <c r="D10" s="14"/>
      <c r="E10" s="14"/>
    </row>
    <row r="11" spans="1:5" ht="14.25">
      <c r="A11" s="14"/>
      <c r="B11" s="47" t="s">
        <v>54</v>
      </c>
      <c r="C11" s="71">
        <v>0.0031276819994465743</v>
      </c>
      <c r="D11" s="14"/>
      <c r="E11" s="14"/>
    </row>
    <row r="12" spans="1:5" ht="14.25">
      <c r="A12" s="14"/>
      <c r="B12" s="47" t="s">
        <v>60</v>
      </c>
      <c r="C12" s="71">
        <v>0.0032176415660662983</v>
      </c>
      <c r="D12" s="14"/>
      <c r="E12" s="14"/>
    </row>
    <row r="13" spans="1:5" ht="14.25">
      <c r="A13" s="14"/>
      <c r="B13" s="47" t="s">
        <v>50</v>
      </c>
      <c r="C13" s="71">
        <v>0.0032223371811470614</v>
      </c>
      <c r="D13" s="14"/>
      <c r="E13" s="14"/>
    </row>
    <row r="14" spans="1:5" ht="14.25">
      <c r="A14" s="14"/>
      <c r="B14" s="47" t="s">
        <v>106</v>
      </c>
      <c r="C14" s="71">
        <v>0.003782609752822186</v>
      </c>
      <c r="D14" s="14"/>
      <c r="E14" s="14"/>
    </row>
    <row r="15" spans="1:5" ht="14.25">
      <c r="A15" s="14"/>
      <c r="B15" s="47" t="s">
        <v>102</v>
      </c>
      <c r="C15" s="71">
        <v>0.0043941326776588685</v>
      </c>
      <c r="D15" s="14"/>
      <c r="E15" s="14"/>
    </row>
    <row r="16" spans="1:5" ht="14.25">
      <c r="A16" s="14"/>
      <c r="B16" s="47" t="s">
        <v>48</v>
      </c>
      <c r="C16" s="71">
        <v>0.007719718614191962</v>
      </c>
      <c r="D16" s="14"/>
      <c r="E16" s="14"/>
    </row>
    <row r="17" spans="1:5" ht="14.25">
      <c r="A17" s="14"/>
      <c r="B17" s="47" t="s">
        <v>75</v>
      </c>
      <c r="C17" s="71">
        <v>0.010803101365229884</v>
      </c>
      <c r="D17" s="14"/>
      <c r="E17" s="14"/>
    </row>
    <row r="18" spans="1:5" ht="14.25">
      <c r="A18" s="14"/>
      <c r="B18" s="47" t="s">
        <v>96</v>
      </c>
      <c r="C18" s="71">
        <v>0.010946737962186814</v>
      </c>
      <c r="D18" s="14"/>
      <c r="E18" s="14"/>
    </row>
    <row r="19" spans="1:5" ht="14.25">
      <c r="A19" s="14"/>
      <c r="B19" s="47" t="s">
        <v>92</v>
      </c>
      <c r="C19" s="71">
        <v>0.012832004745283232</v>
      </c>
      <c r="D19" s="14"/>
      <c r="E19" s="14"/>
    </row>
    <row r="20" spans="1:5" ht="14.25">
      <c r="A20" s="14"/>
      <c r="B20" s="47" t="s">
        <v>70</v>
      </c>
      <c r="C20" s="71">
        <v>0.013535359356223076</v>
      </c>
      <c r="D20" s="14"/>
      <c r="E20" s="14"/>
    </row>
    <row r="21" spans="2:3" ht="14.25">
      <c r="B21" s="47" t="s">
        <v>22</v>
      </c>
      <c r="C21" s="75">
        <v>-0.00929980587783841</v>
      </c>
    </row>
    <row r="22" spans="2:3" ht="14.25">
      <c r="B22" s="14" t="s">
        <v>29</v>
      </c>
      <c r="C22" s="87">
        <v>0.0011305055620873805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109</v>
      </c>
      <c r="C3" s="45" t="s">
        <v>8</v>
      </c>
      <c r="D3" s="46" t="s">
        <v>11</v>
      </c>
      <c r="E3" s="43">
        <v>8421513.11</v>
      </c>
      <c r="F3" s="96">
        <v>31399</v>
      </c>
      <c r="G3" s="43">
        <v>268.20959616548294</v>
      </c>
      <c r="H3" s="73">
        <v>100</v>
      </c>
      <c r="I3" s="42" t="s">
        <v>107</v>
      </c>
      <c r="J3" s="44" t="s">
        <v>108</v>
      </c>
    </row>
    <row r="4" spans="1:10" ht="15" customHeight="1">
      <c r="A4" s="41">
        <v>2</v>
      </c>
      <c r="B4" s="42" t="s">
        <v>110</v>
      </c>
      <c r="C4" s="45" t="s">
        <v>8</v>
      </c>
      <c r="D4" s="46" t="s">
        <v>73</v>
      </c>
      <c r="E4" s="43">
        <v>1732675.56</v>
      </c>
      <c r="F4" s="96">
        <v>55840</v>
      </c>
      <c r="G4" s="43">
        <v>31.029290114613183</v>
      </c>
      <c r="H4" s="74">
        <v>100</v>
      </c>
      <c r="I4" s="42" t="s">
        <v>107</v>
      </c>
      <c r="J4" s="44" t="s">
        <v>108</v>
      </c>
    </row>
    <row r="5" spans="1:10" ht="15" customHeight="1">
      <c r="A5" s="41">
        <v>3</v>
      </c>
      <c r="B5" s="42" t="s">
        <v>28</v>
      </c>
      <c r="C5" s="45" t="s">
        <v>8</v>
      </c>
      <c r="D5" s="46" t="s">
        <v>11</v>
      </c>
      <c r="E5" s="43">
        <v>1210409.17</v>
      </c>
      <c r="F5" s="96">
        <v>783</v>
      </c>
      <c r="G5" s="43">
        <v>1545.8610089399745</v>
      </c>
      <c r="H5" s="74">
        <v>1000</v>
      </c>
      <c r="I5" s="42" t="s">
        <v>83</v>
      </c>
      <c r="J5" s="44" t="s">
        <v>63</v>
      </c>
    </row>
    <row r="6" spans="1:10" ht="15" customHeight="1">
      <c r="A6" s="41">
        <v>4</v>
      </c>
      <c r="B6" s="42" t="s">
        <v>72</v>
      </c>
      <c r="C6" s="45" t="s">
        <v>8</v>
      </c>
      <c r="D6" s="46" t="s">
        <v>73</v>
      </c>
      <c r="E6" s="43">
        <v>1066648.4002</v>
      </c>
      <c r="F6" s="96">
        <v>2940</v>
      </c>
      <c r="G6" s="43">
        <v>362.80557829931973</v>
      </c>
      <c r="H6" s="74">
        <v>1000</v>
      </c>
      <c r="I6" s="42" t="s">
        <v>81</v>
      </c>
      <c r="J6" s="44" t="s">
        <v>31</v>
      </c>
    </row>
    <row r="7" spans="1:10" ht="15" customHeight="1">
      <c r="A7" s="41">
        <v>5</v>
      </c>
      <c r="B7" s="42" t="s">
        <v>103</v>
      </c>
      <c r="C7" s="45" t="s">
        <v>8</v>
      </c>
      <c r="D7" s="46" t="s">
        <v>11</v>
      </c>
      <c r="E7" s="43">
        <v>677141.06</v>
      </c>
      <c r="F7" s="96">
        <v>905</v>
      </c>
      <c r="G7" s="43">
        <v>748.2221657458564</v>
      </c>
      <c r="H7" s="74">
        <v>1000</v>
      </c>
      <c r="I7" s="42" t="s">
        <v>98</v>
      </c>
      <c r="J7" s="44" t="s">
        <v>99</v>
      </c>
    </row>
    <row r="8" spans="1:10" ht="15" customHeight="1">
      <c r="A8" s="41">
        <v>6</v>
      </c>
      <c r="B8" s="42" t="s">
        <v>33</v>
      </c>
      <c r="C8" s="45" t="s">
        <v>8</v>
      </c>
      <c r="D8" s="46" t="s">
        <v>11</v>
      </c>
      <c r="E8" s="43">
        <v>583896.59</v>
      </c>
      <c r="F8" s="96">
        <v>679</v>
      </c>
      <c r="G8" s="43">
        <v>859.9360677466863</v>
      </c>
      <c r="H8" s="74">
        <v>1000</v>
      </c>
      <c r="I8" s="42" t="s">
        <v>34</v>
      </c>
      <c r="J8" s="44" t="s">
        <v>32</v>
      </c>
    </row>
    <row r="9" spans="1:10" ht="15.75" thickBot="1">
      <c r="A9" s="121" t="s">
        <v>26</v>
      </c>
      <c r="B9" s="122"/>
      <c r="C9" s="57" t="s">
        <v>27</v>
      </c>
      <c r="D9" s="57" t="s">
        <v>27</v>
      </c>
      <c r="E9" s="58">
        <f>SUM(E3:E8)</f>
        <v>13692283.8902</v>
      </c>
      <c r="F9" s="59">
        <f>SUM(F3:F8)</f>
        <v>92546</v>
      </c>
      <c r="G9" s="57" t="s">
        <v>27</v>
      </c>
      <c r="H9" s="57" t="s">
        <v>27</v>
      </c>
      <c r="I9" s="57" t="s">
        <v>27</v>
      </c>
      <c r="J9" s="60" t="s">
        <v>27</v>
      </c>
    </row>
  </sheetData>
  <sheetProtection/>
  <mergeCells count="2">
    <mergeCell ref="A1:J1"/>
    <mergeCell ref="A9:B9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-0.00034412057752175595</v>
      </c>
      <c r="F4" s="71">
        <v>-0.006392664272806048</v>
      </c>
      <c r="G4" s="71">
        <v>-0.027440803878586717</v>
      </c>
      <c r="H4" s="71">
        <v>-0.03272228988291204</v>
      </c>
      <c r="I4" s="71">
        <v>-0.08326972390698639</v>
      </c>
      <c r="J4" s="71">
        <v>-0.03267421599352893</v>
      </c>
      <c r="K4" s="72">
        <v>-0.1400639322533137</v>
      </c>
      <c r="L4" s="72">
        <v>-0.013930960677294713</v>
      </c>
    </row>
    <row r="5" spans="1:12" ht="14.25" collapsed="1">
      <c r="A5" s="62">
        <v>2</v>
      </c>
      <c r="B5" s="47" t="s">
        <v>109</v>
      </c>
      <c r="C5" s="48">
        <v>38862</v>
      </c>
      <c r="D5" s="48">
        <v>38958</v>
      </c>
      <c r="E5" s="71">
        <v>-0.005712558825531122</v>
      </c>
      <c r="F5" s="71" t="s">
        <v>74</v>
      </c>
      <c r="G5" s="71">
        <v>0.03195067505768523</v>
      </c>
      <c r="H5" s="71">
        <v>-0.014521071154606435</v>
      </c>
      <c r="I5" s="71">
        <v>-0.21603134822008918</v>
      </c>
      <c r="J5" s="71">
        <v>-0.017359906554049176</v>
      </c>
      <c r="K5" s="72">
        <v>1.6820959616548312</v>
      </c>
      <c r="L5" s="72">
        <v>0.10541962516836056</v>
      </c>
    </row>
    <row r="6" spans="1:12" ht="14.25">
      <c r="A6" s="62">
        <v>3</v>
      </c>
      <c r="B6" s="47" t="s">
        <v>72</v>
      </c>
      <c r="C6" s="48">
        <v>39048</v>
      </c>
      <c r="D6" s="48">
        <v>39140</v>
      </c>
      <c r="E6" s="71">
        <v>-0.00042922616436202876</v>
      </c>
      <c r="F6" s="71">
        <v>-0.08335572417114268</v>
      </c>
      <c r="G6" s="71">
        <v>-0.1357236455603681</v>
      </c>
      <c r="H6" s="71">
        <v>-0.13899799426325643</v>
      </c>
      <c r="I6" s="71">
        <v>-0.2330477823932372</v>
      </c>
      <c r="J6" s="71">
        <v>-0.13628394207996652</v>
      </c>
      <c r="K6" s="72">
        <v>-0.6371944217006802</v>
      </c>
      <c r="L6" s="72">
        <v>-0.10281471038361156</v>
      </c>
    </row>
    <row r="7" spans="1:12" ht="14.25">
      <c r="A7" s="62">
        <v>4</v>
      </c>
      <c r="B7" s="47" t="s">
        <v>28</v>
      </c>
      <c r="C7" s="48">
        <v>39100</v>
      </c>
      <c r="D7" s="48">
        <v>39268</v>
      </c>
      <c r="E7" s="71">
        <v>0.004220814968629805</v>
      </c>
      <c r="F7" s="71">
        <v>0.019553771211457294</v>
      </c>
      <c r="G7" s="71">
        <v>0.024345522938601594</v>
      </c>
      <c r="H7" s="71">
        <v>0.03697300791018221</v>
      </c>
      <c r="I7" s="71">
        <v>0.11600855523416631</v>
      </c>
      <c r="J7" s="71" t="s">
        <v>74</v>
      </c>
      <c r="K7" s="72">
        <v>0.5458610089399738</v>
      </c>
      <c r="L7" s="72">
        <v>0.049619143139360444</v>
      </c>
    </row>
    <row r="8" spans="1:12" ht="14.25">
      <c r="A8" s="62">
        <v>5</v>
      </c>
      <c r="B8" s="47" t="s">
        <v>103</v>
      </c>
      <c r="C8" s="48">
        <v>39647</v>
      </c>
      <c r="D8" s="48">
        <v>39861</v>
      </c>
      <c r="E8" s="71">
        <v>0.0030008213709797893</v>
      </c>
      <c r="F8" s="71">
        <v>-0.05627931657916041</v>
      </c>
      <c r="G8" s="71">
        <v>-0.04130426637146889</v>
      </c>
      <c r="H8" s="71">
        <v>-0.07037758945842398</v>
      </c>
      <c r="I8" s="71">
        <v>-0.14878640525320286</v>
      </c>
      <c r="J8" s="71">
        <v>-0.06942047947581209</v>
      </c>
      <c r="K8" s="72">
        <v>-0.25177783425414346</v>
      </c>
      <c r="L8" s="72">
        <v>-0.03859252675985325</v>
      </c>
    </row>
    <row r="9" spans="1:12" ht="14.25">
      <c r="A9" s="62">
        <v>6</v>
      </c>
      <c r="B9" s="47" t="s">
        <v>110</v>
      </c>
      <c r="C9" s="48">
        <v>40253</v>
      </c>
      <c r="D9" s="48">
        <v>40445</v>
      </c>
      <c r="E9" s="71">
        <v>0.01183769147613356</v>
      </c>
      <c r="F9" s="71" t="s">
        <v>74</v>
      </c>
      <c r="G9" s="71">
        <v>0.1426900775774369</v>
      </c>
      <c r="H9" s="71">
        <v>0.104330883778184</v>
      </c>
      <c r="I9" s="71">
        <v>-0.12867964635358575</v>
      </c>
      <c r="J9" s="71">
        <v>0.10609115737106767</v>
      </c>
      <c r="K9" s="72">
        <v>-0.6897070988538682</v>
      </c>
      <c r="L9" s="72">
        <v>-0.183574103351976</v>
      </c>
    </row>
    <row r="10" spans="1:12" ht="15.75" thickBot="1">
      <c r="A10" s="76"/>
      <c r="B10" s="80" t="s">
        <v>68</v>
      </c>
      <c r="C10" s="79" t="s">
        <v>27</v>
      </c>
      <c r="D10" s="79" t="s">
        <v>27</v>
      </c>
      <c r="E10" s="77">
        <f aca="true" t="shared" si="0" ref="E10:J10">AVERAGE(E4:E9)</f>
        <v>0.0020955703747213747</v>
      </c>
      <c r="F10" s="77">
        <f t="shared" si="0"/>
        <v>-0.03161848345291296</v>
      </c>
      <c r="G10" s="77">
        <f t="shared" si="0"/>
        <v>-0.000913740039449995</v>
      </c>
      <c r="H10" s="77">
        <f t="shared" si="0"/>
        <v>-0.019219175511805447</v>
      </c>
      <c r="I10" s="77">
        <f t="shared" si="0"/>
        <v>-0.11563439181548918</v>
      </c>
      <c r="J10" s="77">
        <f t="shared" si="0"/>
        <v>-0.02992947734645781</v>
      </c>
      <c r="K10" s="79" t="s">
        <v>27</v>
      </c>
      <c r="L10" s="79" t="s">
        <v>27</v>
      </c>
    </row>
    <row r="11" spans="1:12" s="9" customFormat="1" ht="14.25">
      <c r="A11" s="102" t="s">
        <v>55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110</v>
      </c>
      <c r="C4" s="30">
        <v>38.76268000000017</v>
      </c>
      <c r="D4" s="68">
        <v>0.022883514528799245</v>
      </c>
      <c r="E4" s="31">
        <v>603</v>
      </c>
      <c r="F4" s="88">
        <v>0.010916595760088346</v>
      </c>
      <c r="G4" s="50">
        <v>18.491762163766957</v>
      </c>
    </row>
    <row r="5" spans="1:7" ht="14.25" customHeight="1">
      <c r="A5" s="91">
        <v>2</v>
      </c>
      <c r="B5" s="92" t="s">
        <v>28</v>
      </c>
      <c r="C5" s="30">
        <v>5.087439999999944</v>
      </c>
      <c r="D5" s="68">
        <v>0.004220814968630777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103</v>
      </c>
      <c r="C6" s="30">
        <v>2.0259000000000236</v>
      </c>
      <c r="D6" s="68">
        <v>0.0030008213709791726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33</v>
      </c>
      <c r="C7" s="30">
        <v>-0.20099999999999998</v>
      </c>
      <c r="D7" s="68">
        <v>-0.00034412057752198564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72</v>
      </c>
      <c r="C8" s="30">
        <v>-0.4580300000000279</v>
      </c>
      <c r="D8" s="68">
        <v>-0.00042922616436130245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109</v>
      </c>
      <c r="C9" s="30">
        <v>-48.38479000000097</v>
      </c>
      <c r="D9" s="68">
        <v>-0.00571255882553212</v>
      </c>
      <c r="E9" s="31">
        <v>0</v>
      </c>
      <c r="F9" s="88">
        <v>0</v>
      </c>
      <c r="G9" s="50">
        <v>0</v>
      </c>
    </row>
    <row r="10" spans="1:7" ht="15.75" thickBot="1">
      <c r="A10" s="65"/>
      <c r="B10" s="53" t="s">
        <v>26</v>
      </c>
      <c r="C10" s="54">
        <v>-3.1678000000008666</v>
      </c>
      <c r="D10" s="67">
        <v>-0.00023130306846817154</v>
      </c>
      <c r="E10" s="55">
        <v>603</v>
      </c>
      <c r="F10" s="67">
        <v>0.006558411189541346</v>
      </c>
      <c r="G10" s="56">
        <v>18.491762163766957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C9" sqref="C9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109</v>
      </c>
      <c r="C2" s="71">
        <v>-0.005712558825531122</v>
      </c>
      <c r="D2" s="21"/>
      <c r="E2" s="21"/>
    </row>
    <row r="3" spans="1:5" ht="14.25">
      <c r="A3" s="21"/>
      <c r="B3" s="47" t="s">
        <v>72</v>
      </c>
      <c r="C3" s="71">
        <v>-0.00042922616436202876</v>
      </c>
      <c r="D3" s="21"/>
      <c r="E3" s="21"/>
    </row>
    <row r="4" spans="1:5" ht="14.25">
      <c r="A4" s="21"/>
      <c r="B4" s="47" t="s">
        <v>33</v>
      </c>
      <c r="C4" s="71">
        <v>-0.00034412057752175595</v>
      </c>
      <c r="D4" s="21"/>
      <c r="E4" s="21"/>
    </row>
    <row r="5" spans="1:5" ht="14.25">
      <c r="A5" s="21"/>
      <c r="B5" s="47" t="s">
        <v>103</v>
      </c>
      <c r="C5" s="71">
        <v>0.0030008213709797893</v>
      </c>
      <c r="D5" s="21"/>
      <c r="E5" s="21"/>
    </row>
    <row r="6" spans="1:5" ht="14.25">
      <c r="A6" s="21"/>
      <c r="B6" s="47" t="s">
        <v>28</v>
      </c>
      <c r="C6" s="71">
        <v>0.004220814968629805</v>
      </c>
      <c r="D6" s="21"/>
      <c r="E6" s="21"/>
    </row>
    <row r="7" spans="1:5" ht="14.25">
      <c r="A7" s="21"/>
      <c r="B7" s="47" t="s">
        <v>110</v>
      </c>
      <c r="C7" s="94">
        <v>0.01183769147613356</v>
      </c>
      <c r="D7" s="21"/>
      <c r="E7" s="21"/>
    </row>
    <row r="8" spans="1:4" ht="14.25">
      <c r="A8" s="21"/>
      <c r="B8" s="47" t="s">
        <v>22</v>
      </c>
      <c r="C8" s="75">
        <v>-0.00929980587783841</v>
      </c>
      <c r="D8" s="21"/>
    </row>
    <row r="9" spans="2:3" ht="14.25">
      <c r="B9" s="47" t="s">
        <v>29</v>
      </c>
      <c r="C9" s="87">
        <v>0.0011305055620873805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111</v>
      </c>
      <c r="C3" s="84" t="s">
        <v>112</v>
      </c>
      <c r="D3" s="84" t="s">
        <v>10</v>
      </c>
      <c r="E3" s="86">
        <v>22367343.74</v>
      </c>
      <c r="F3" s="11">
        <v>28569</v>
      </c>
      <c r="G3" s="86">
        <v>782.9235794042493</v>
      </c>
      <c r="H3" s="85">
        <v>1000</v>
      </c>
      <c r="I3" s="84" t="s">
        <v>113</v>
      </c>
      <c r="J3" s="93" t="s">
        <v>114</v>
      </c>
    </row>
    <row r="4" spans="1:10" ht="14.25" customHeight="1">
      <c r="A4" s="41">
        <v>2</v>
      </c>
      <c r="B4" s="84" t="s">
        <v>40</v>
      </c>
      <c r="C4" s="84" t="s">
        <v>8</v>
      </c>
      <c r="D4" s="84" t="s">
        <v>11</v>
      </c>
      <c r="E4" s="86">
        <v>4166604.22</v>
      </c>
      <c r="F4" s="11">
        <v>4806</v>
      </c>
      <c r="G4" s="86">
        <v>866.9588472742406</v>
      </c>
      <c r="H4" s="85">
        <v>1000</v>
      </c>
      <c r="I4" s="84" t="s">
        <v>7</v>
      </c>
      <c r="J4" s="93" t="s">
        <v>63</v>
      </c>
    </row>
    <row r="5" spans="1:10" ht="14.25" customHeight="1">
      <c r="A5" s="41">
        <v>3</v>
      </c>
      <c r="B5" s="84" t="s">
        <v>67</v>
      </c>
      <c r="C5" s="84" t="s">
        <v>8</v>
      </c>
      <c r="D5" s="84" t="s">
        <v>10</v>
      </c>
      <c r="E5" s="86">
        <v>3822816.67</v>
      </c>
      <c r="F5" s="11">
        <v>165379</v>
      </c>
      <c r="G5" s="86">
        <v>23.115490298042676</v>
      </c>
      <c r="H5" s="85">
        <v>100</v>
      </c>
      <c r="I5" s="84" t="s">
        <v>59</v>
      </c>
      <c r="J5" s="93" t="s">
        <v>30</v>
      </c>
    </row>
    <row r="6" spans="1:10" ht="14.25" customHeight="1">
      <c r="A6" s="41">
        <v>4</v>
      </c>
      <c r="B6" s="84" t="s">
        <v>93</v>
      </c>
      <c r="C6" s="84" t="s">
        <v>8</v>
      </c>
      <c r="D6" s="84" t="s">
        <v>94</v>
      </c>
      <c r="E6" s="86">
        <v>1572371.88</v>
      </c>
      <c r="F6" s="11">
        <v>153140</v>
      </c>
      <c r="G6" s="86">
        <v>10.267545252709938</v>
      </c>
      <c r="H6" s="85">
        <v>10</v>
      </c>
      <c r="I6" s="84" t="s">
        <v>95</v>
      </c>
      <c r="J6" s="93" t="s">
        <v>30</v>
      </c>
    </row>
    <row r="7" spans="1:10" ht="14.25" customHeight="1">
      <c r="A7" s="41">
        <v>5</v>
      </c>
      <c r="B7" s="84" t="s">
        <v>104</v>
      </c>
      <c r="C7" s="84" t="s">
        <v>8</v>
      </c>
      <c r="D7" s="84" t="s">
        <v>10</v>
      </c>
      <c r="E7" s="86">
        <v>1094976.72</v>
      </c>
      <c r="F7" s="11">
        <v>1011</v>
      </c>
      <c r="G7" s="86">
        <v>1083.0630267062315</v>
      </c>
      <c r="H7" s="85">
        <v>1000</v>
      </c>
      <c r="I7" s="84" t="s">
        <v>105</v>
      </c>
      <c r="J7" s="93" t="s">
        <v>99</v>
      </c>
    </row>
    <row r="8" spans="1:10" ht="14.25" customHeight="1">
      <c r="A8" s="41">
        <v>6</v>
      </c>
      <c r="B8" s="84" t="s">
        <v>84</v>
      </c>
      <c r="C8" s="84" t="s">
        <v>8</v>
      </c>
      <c r="D8" s="84" t="s">
        <v>10</v>
      </c>
      <c r="E8" s="86">
        <v>1071230.61</v>
      </c>
      <c r="F8" s="11">
        <v>648</v>
      </c>
      <c r="G8" s="86">
        <v>1653.1336574074076</v>
      </c>
      <c r="H8" s="85">
        <v>5000</v>
      </c>
      <c r="I8" s="84" t="s">
        <v>85</v>
      </c>
      <c r="J8" s="93" t="s">
        <v>31</v>
      </c>
    </row>
    <row r="9" spans="1:10" ht="15.75" thickBot="1">
      <c r="A9" s="121" t="s">
        <v>26</v>
      </c>
      <c r="B9" s="122"/>
      <c r="C9" s="57" t="s">
        <v>27</v>
      </c>
      <c r="D9" s="57" t="s">
        <v>27</v>
      </c>
      <c r="E9" s="70">
        <f>SUM(E3:E8)</f>
        <v>34095343.839999996</v>
      </c>
      <c r="F9" s="69">
        <f>SUM(F3:F8)</f>
        <v>353553</v>
      </c>
      <c r="G9" s="57" t="s">
        <v>27</v>
      </c>
      <c r="H9" s="57" t="s">
        <v>27</v>
      </c>
      <c r="I9" s="57" t="s">
        <v>27</v>
      </c>
      <c r="J9" s="60" t="s">
        <v>27</v>
      </c>
    </row>
  </sheetData>
  <sheetProtection/>
  <mergeCells count="2">
    <mergeCell ref="A1:J1"/>
    <mergeCell ref="A9:B9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2016-07-01T09:21:33Z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