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<sst xmlns="http://schemas.openxmlformats.org/spreadsheetml/2006/main" count="316" uniqueCount="89">
  <si>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</si>
  <si>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</si>
  <si>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</si>
  <si>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</si>
  <si>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</si>
  <si>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</si>
  <si>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</si>
  <si>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</si>
  <si>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</si>
  <si>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</si>
  <si>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</si>
  <si>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</si>
  <si>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</si>
  <si>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</si>
  <si>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</si>
  <si>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</si>
  <si>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</si>
  <si>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</si>
  <si>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</si>
  <si>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</si>
  <si>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</si>
  <si>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</si>
  <si>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</si>
  <si>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</si>
  <si>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</si>
  <si>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</si>
  <si>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</si>
  <si>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</si>
  <si>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</si>
  <si>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</si>
  <si>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</si>
  <si>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</si>
  <si>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</si>
  <si>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</si>
  <si>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</si>
  <si>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</si>
  <si>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</si>
  <si>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</si>
  <si>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</si>
  <si>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</si>
  <si>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</si>
  <si>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</si>
  <si>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</si>
  <si>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</si>
  <si>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</si>
  <si>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</si>
  <si>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</si>
  <si>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</si>
  <si>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</si>
  <si>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</si>
  <si>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</si>
  <si>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</si>
  <si>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</si>
  <si>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</si>
  <si>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</si>
  <si>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</si>
  <si>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</si>
  <si>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</si>
  <si>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</si>
  <si>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</si>
  <si>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</si>
  <si>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</si>
  <si>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</si>
  <si>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</si>
  <si>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</si>
  <si>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</si>
  <si>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</si>
  <si>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</si>
  <si>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</si>
  <si>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</si>
  <si>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</si>
  <si>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</si>
  <si>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</si>
  <si>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</si>
  <si>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</si>
  <si>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</si>
  <si>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</si>
  <si>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ВСІ</t>
  </si>
  <si>
    <t>http://www.vseswit.com.ua/</t>
  </si>
  <si>
    <t>спец. банк. мет.</t>
  </si>
  <si>
    <t>ПрАТ "КІНТО"</t>
  </si>
  <si>
    <t>ТОВ "КУА "ОТП Капітал"</t>
  </si>
  <si>
    <t>ТОВ "КУА "Універ Менеджмент"</t>
  </si>
  <si>
    <t>ТОВ "КУА "АЛЬТУС АССЕТС АКТІВІТІС"</t>
  </si>
  <si>
    <t>ТОВ "КУА "Всесв?т"</t>
  </si>
  <si>
    <t>ТОВ "КУА "ТАСК-?НВЕСТ"</t>
  </si>
  <si>
    <t>ТОВ "КУА "АРТ-КАП?ТАЛ МЕНЕДЖМЕНТ"</t>
  </si>
  <si>
    <t>ТАСК Універсал</t>
  </si>
  <si>
    <t>ТОВ КУА "ТАСК-Інвест"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</si>
</sst>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3434689"/>
        <c:axId val="34041290"/>
      </c:barChart>
      <c:catAx>
        <c:axId val="63434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1290"/>
        <c:crosses val="autoZero"/>
        <c:auto val="0"/>
        <c:lblOffset val="0"/>
        <c:tickLblSkip val="1"/>
        <c:noMultiLvlLbl val="0"/>
      </c:catAx>
      <c:val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13067"/>
        <c:axId val="30873284"/>
      </c:barChart>
      <c:catAx>
        <c:axId val="40713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73284"/>
        <c:crosses val="autoZero"/>
        <c:auto val="0"/>
        <c:lblOffset val="0"/>
        <c:tickLblSkip val="1"/>
        <c:noMultiLvlLbl val="0"/>
      </c:catAx>
      <c:val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3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424101"/>
        <c:axId val="17708046"/>
      </c:barChart>
      <c:catAx>
        <c:axId val="9424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08046"/>
        <c:crosses val="autoZero"/>
        <c:auto val="0"/>
        <c:lblOffset val="0"/>
        <c:tickLblSkip val="1"/>
        <c:noMultiLvlLbl val="0"/>
      </c:catAx>
      <c:val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41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154687"/>
        <c:axId val="25065592"/>
      </c:barChart>
      <c:catAx>
        <c:axId val="25154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65592"/>
        <c:crosses val="autoZero"/>
        <c:auto val="0"/>
        <c:lblOffset val="0"/>
        <c:tickLblSkip val="1"/>
        <c:noMultiLvlLbl val="0"/>
      </c:catAx>
      <c:val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4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63737"/>
        <c:axId val="17047042"/>
      </c:barChart>
      <c:catAx>
        <c:axId val="2426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47042"/>
        <c:crosses val="autoZero"/>
        <c:auto val="0"/>
        <c:lblOffset val="0"/>
        <c:tickLblSkip val="1"/>
        <c:noMultiLvlLbl val="0"/>
      </c:catAx>
      <c:val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3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05651"/>
        <c:axId val="38633132"/>
      </c:barChart>
      <c:catAx>
        <c:axId val="19205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33132"/>
        <c:crosses val="autoZero"/>
        <c:auto val="0"/>
        <c:lblOffset val="0"/>
        <c:tickLblSkip val="1"/>
        <c:noMultiLvlLbl val="0"/>
      </c:catAx>
      <c:val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12153869"/>
        <c:axId val="42275958"/>
      </c:barChart>
      <c:catAx>
        <c:axId val="1215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275958"/>
        <c:crossesAt val="0"/>
        <c:auto val="0"/>
        <c:lblOffset val="0"/>
        <c:tickLblSkip val="1"/>
        <c:noMultiLvlLbl val="0"/>
      </c:catAx>
      <c:valAx>
        <c:axId val="42275958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386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4939303"/>
        <c:axId val="1800544"/>
      </c:barChart>
      <c:catAx>
        <c:axId val="44939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0544"/>
        <c:crosses val="autoZero"/>
        <c:auto val="0"/>
        <c:lblOffset val="0"/>
        <c:tickLblSkip val="1"/>
        <c:noMultiLvlLbl val="0"/>
      </c:catAx>
      <c:val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6204897"/>
        <c:axId val="11626346"/>
      </c:barChart>
      <c:catAx>
        <c:axId val="16204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626346"/>
        <c:crosses val="autoZero"/>
        <c:auto val="0"/>
        <c:lblOffset val="0"/>
        <c:tickLblSkip val="52"/>
        <c:noMultiLvlLbl val="0"/>
      </c:catAx>
      <c:val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04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7528251"/>
        <c:axId val="2209940"/>
      </c:barChart>
      <c:catAx>
        <c:axId val="37528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09940"/>
        <c:crosses val="autoZero"/>
        <c:auto val="0"/>
        <c:lblOffset val="0"/>
        <c:tickLblSkip val="49"/>
        <c:noMultiLvlLbl val="0"/>
      </c:catAx>
      <c:val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28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889461"/>
        <c:axId val="44787422"/>
      </c:barChart>
      <c:catAx>
        <c:axId val="19889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787422"/>
        <c:crosses val="autoZero"/>
        <c:auto val="0"/>
        <c:lblOffset val="0"/>
        <c:tickLblSkip val="4"/>
        <c:noMultiLvlLbl val="0"/>
      </c:catAx>
      <c:val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88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936155"/>
        <c:axId val="5881076"/>
      </c:barChart>
      <c:catAx>
        <c:axId val="37936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1076"/>
        <c:crosses val="autoZero"/>
        <c:auto val="0"/>
        <c:lblOffset val="0"/>
        <c:tickLblSkip val="9"/>
        <c:noMultiLvlLbl val="0"/>
      </c:catAx>
      <c:val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3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3615"/>
        <c:axId val="3902536"/>
      </c:barChart>
      <c:catAx>
        <c:axId val="433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2536"/>
        <c:crosses val="autoZero"/>
        <c:auto val="0"/>
        <c:lblOffset val="0"/>
        <c:tickLblSkip val="4"/>
        <c:noMultiLvlLbl val="0"/>
      </c:catAx>
      <c:val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3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5122825"/>
        <c:axId val="47669970"/>
      </c:barChart>
      <c:catAx>
        <c:axId val="35122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669970"/>
        <c:crosses val="autoZero"/>
        <c:auto val="0"/>
        <c:lblOffset val="0"/>
        <c:tickLblSkip val="52"/>
        <c:noMultiLvlLbl val="0"/>
      </c:catAx>
      <c:val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122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376547"/>
        <c:axId val="36062332"/>
      </c:barChart>
      <c:catAx>
        <c:axId val="26376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062332"/>
        <c:crosses val="autoZero"/>
        <c:auto val="0"/>
        <c:lblOffset val="0"/>
        <c:tickLblSkip val="4"/>
        <c:noMultiLvlLbl val="0"/>
      </c:catAx>
      <c:val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376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125533"/>
        <c:axId val="35367750"/>
      </c:barChart>
      <c:catAx>
        <c:axId val="56125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67750"/>
        <c:crosses val="autoZero"/>
        <c:auto val="0"/>
        <c:lblOffset val="0"/>
        <c:tickLblSkip val="4"/>
        <c:noMultiLvlLbl val="0"/>
      </c:catAx>
      <c:val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25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74295"/>
        <c:axId val="46215472"/>
      </c:barChart>
      <c:catAx>
        <c:axId val="49874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215472"/>
        <c:crosses val="autoZero"/>
        <c:auto val="0"/>
        <c:lblOffset val="0"/>
        <c:tickLblSkip val="4"/>
        <c:noMultiLvlLbl val="0"/>
      </c:catAx>
      <c:val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74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286065"/>
        <c:axId val="52465722"/>
      </c:barChart>
      <c:catAx>
        <c:axId val="13286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465722"/>
        <c:crosses val="autoZero"/>
        <c:auto val="0"/>
        <c:lblOffset val="0"/>
        <c:tickLblSkip val="4"/>
        <c:noMultiLvlLbl val="0"/>
      </c:catAx>
      <c:val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2860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9451"/>
        <c:axId val="21865060"/>
      </c:barChart>
      <c:catAx>
        <c:axId val="2429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65060"/>
        <c:crosses val="autoZero"/>
        <c:auto val="0"/>
        <c:lblOffset val="0"/>
        <c:tickLblSkip val="4"/>
        <c:noMultiLvlLbl val="0"/>
      </c:catAx>
      <c:val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29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67813"/>
        <c:axId val="26239406"/>
      </c:barChart>
      <c:catAx>
        <c:axId val="6256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239406"/>
        <c:crosses val="autoZero"/>
        <c:auto val="0"/>
        <c:lblOffset val="0"/>
        <c:tickLblSkip val="4"/>
        <c:noMultiLvlLbl val="0"/>
      </c:catAx>
      <c:val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828063"/>
        <c:axId val="45017112"/>
      </c:barChart>
      <c:catAx>
        <c:axId val="34828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017112"/>
        <c:crosses val="autoZero"/>
        <c:auto val="0"/>
        <c:lblOffset val="0"/>
        <c:tickLblSkip val="4"/>
        <c:noMultiLvlLbl val="0"/>
      </c:catAx>
      <c:val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28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0825"/>
        <c:axId val="22507426"/>
      </c:barChart>
      <c:catAx>
        <c:axId val="2500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507426"/>
        <c:crosses val="autoZero"/>
        <c:auto val="0"/>
        <c:lblOffset val="0"/>
        <c:tickLblSkip val="4"/>
        <c:noMultiLvlLbl val="0"/>
      </c:catAx>
      <c:val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0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2929685"/>
        <c:axId val="6605118"/>
      </c:barChart>
      <c:catAx>
        <c:axId val="5292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5118"/>
        <c:crosses val="autoZero"/>
        <c:auto val="0"/>
        <c:lblOffset val="0"/>
        <c:tickLblSkip val="1"/>
        <c:noMultiLvlLbl val="0"/>
      </c:catAx>
      <c:val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29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455"/>
          <c:w val="0.998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Графік_І!$B$2:$B$3</c:f>
              <c:strCache/>
            </c:strRef>
          </c:cat>
          <c:val>
            <c:numRef>
              <c:f>Графік_І!$C$2:$C$3</c:f>
              <c:numCache/>
            </c:numRef>
          </c:val>
        </c:ser>
        <c:gapWidth val="40"/>
        <c:axId val="1240243"/>
        <c:axId val="11162188"/>
      </c:barChart>
      <c:catAx>
        <c:axId val="1240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162188"/>
        <c:crosses val="autoZero"/>
        <c:auto val="0"/>
        <c:lblOffset val="0"/>
        <c:tickLblSkip val="1"/>
        <c:noMultiLvlLbl val="0"/>
      </c:catAx>
      <c:valAx>
        <c:axId val="1116218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024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3350829"/>
        <c:axId val="31722006"/>
      </c:barChart>
      <c:catAx>
        <c:axId val="333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722006"/>
        <c:crosses val="autoZero"/>
        <c:auto val="0"/>
        <c:lblOffset val="0"/>
        <c:tickLblSkip val="1"/>
        <c:noMultiLvlLbl val="0"/>
      </c:catAx>
      <c:val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50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7062599"/>
        <c:axId val="19345664"/>
      </c:barChart>
      <c:catAx>
        <c:axId val="1706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345664"/>
        <c:crosses val="autoZero"/>
        <c:auto val="0"/>
        <c:lblOffset val="0"/>
        <c:tickLblSkip val="5"/>
        <c:noMultiLvlLbl val="0"/>
      </c:catAx>
      <c:val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062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9893249"/>
        <c:axId val="23494922"/>
      </c:barChart>
      <c:catAx>
        <c:axId val="39893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94922"/>
        <c:crosses val="autoZero"/>
        <c:auto val="0"/>
        <c:lblOffset val="0"/>
        <c:tickLblSkip val="5"/>
        <c:noMultiLvlLbl val="0"/>
      </c:catAx>
      <c:val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893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27707"/>
        <c:axId val="24040500"/>
      </c:barChart>
      <c:catAx>
        <c:axId val="10127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040500"/>
        <c:crosses val="autoZero"/>
        <c:auto val="0"/>
        <c:lblOffset val="0"/>
        <c:tickLblSkip val="1"/>
        <c:noMultiLvlLbl val="0"/>
      </c:catAx>
      <c:val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27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37909"/>
        <c:axId val="1123454"/>
      </c:barChart>
      <c:catAx>
        <c:axId val="15037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23454"/>
        <c:crosses val="autoZero"/>
        <c:auto val="0"/>
        <c:lblOffset val="0"/>
        <c:tickLblSkip val="1"/>
        <c:noMultiLvlLbl val="0"/>
      </c:catAx>
      <c:val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7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11087"/>
        <c:axId val="23890920"/>
      </c:barChart>
      <c:catAx>
        <c:axId val="1011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890920"/>
        <c:crosses val="autoZero"/>
        <c:auto val="0"/>
        <c:lblOffset val="0"/>
        <c:tickLblSkip val="1"/>
        <c:noMultiLvlLbl val="0"/>
      </c:catAx>
      <c:val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11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91689"/>
        <c:axId val="56116338"/>
      </c:barChart>
      <c:catAx>
        <c:axId val="136916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116338"/>
        <c:crosses val="autoZero"/>
        <c:auto val="0"/>
        <c:lblOffset val="0"/>
        <c:tickLblSkip val="1"/>
        <c:noMultiLvlLbl val="0"/>
      </c:catAx>
      <c:val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691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84995"/>
        <c:axId val="49129500"/>
      </c:barChart>
      <c:catAx>
        <c:axId val="35284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129500"/>
        <c:crosses val="autoZero"/>
        <c:auto val="0"/>
        <c:lblOffset val="0"/>
        <c:tickLblSkip val="1"/>
        <c:noMultiLvlLbl val="0"/>
      </c:catAx>
      <c:val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84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12317"/>
        <c:axId val="20066534"/>
      </c:barChart>
      <c:catAx>
        <c:axId val="39512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066534"/>
        <c:crosses val="autoZero"/>
        <c:auto val="0"/>
        <c:lblOffset val="0"/>
        <c:tickLblSkip val="1"/>
        <c:noMultiLvlLbl val="0"/>
      </c:catAx>
      <c:val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512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46063"/>
        <c:axId val="65252520"/>
      </c:barChart>
      <c:catAx>
        <c:axId val="59446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52520"/>
        <c:crosses val="autoZero"/>
        <c:auto val="0"/>
        <c:lblOffset val="0"/>
        <c:tickLblSkip val="1"/>
        <c:noMultiLvlLbl val="0"/>
      </c:catAx>
      <c:val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460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81079"/>
        <c:axId val="14776528"/>
      </c:barChart>
      <c:catAx>
        <c:axId val="46381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776528"/>
        <c:crosses val="autoZero"/>
        <c:auto val="0"/>
        <c:lblOffset val="0"/>
        <c:tickLblSkip val="1"/>
        <c:noMultiLvlLbl val="0"/>
      </c:catAx>
      <c:val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38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879889"/>
        <c:axId val="56048090"/>
      </c:barChart>
      <c:catAx>
        <c:axId val="6587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048090"/>
        <c:crosses val="autoZero"/>
        <c:auto val="0"/>
        <c:lblOffset val="0"/>
        <c:tickLblSkip val="1"/>
        <c:noMultiLvlLbl val="0"/>
      </c:catAx>
      <c:val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87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70763"/>
        <c:axId val="43601412"/>
      </c:barChart>
      <c:catAx>
        <c:axId val="346707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601412"/>
        <c:crosses val="autoZero"/>
        <c:auto val="0"/>
        <c:lblOffset val="0"/>
        <c:tickLblSkip val="1"/>
        <c:noMultiLvlLbl val="0"/>
      </c:catAx>
      <c:val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670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68389"/>
        <c:axId val="42053454"/>
      </c:barChart>
      <c:catAx>
        <c:axId val="56868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053454"/>
        <c:crosses val="autoZero"/>
        <c:auto val="0"/>
        <c:lblOffset val="0"/>
        <c:tickLblSkip val="1"/>
        <c:noMultiLvlLbl val="0"/>
      </c:catAx>
      <c:val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8683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36767"/>
        <c:axId val="50886584"/>
      </c:barChart>
      <c:catAx>
        <c:axId val="4293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886584"/>
        <c:crosses val="autoZero"/>
        <c:auto val="0"/>
        <c:lblOffset val="0"/>
        <c:tickLblSkip val="1"/>
        <c:noMultiLvlLbl val="0"/>
      </c:catAx>
      <c:val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936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5326073"/>
        <c:axId val="28172610"/>
      </c:barChart>
      <c:catAx>
        <c:axId val="55326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172610"/>
        <c:crosses val="autoZero"/>
        <c:auto val="0"/>
        <c:lblOffset val="0"/>
        <c:tickLblSkip val="1"/>
        <c:noMultiLvlLbl val="0"/>
      </c:catAx>
      <c:valAx>
        <c:axId val="28172610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2607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401769"/>
        <c:axId val="50962738"/>
      </c:barChart>
      <c:catAx>
        <c:axId val="5040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962738"/>
        <c:crosses val="autoZero"/>
        <c:auto val="0"/>
        <c:lblOffset val="0"/>
        <c:tickLblSkip val="1"/>
        <c:noMultiLvlLbl val="0"/>
      </c:catAx>
      <c:val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1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6011459"/>
        <c:axId val="34341084"/>
      </c:barChart>
      <c:catAx>
        <c:axId val="5601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41084"/>
        <c:crosses val="autoZero"/>
        <c:auto val="0"/>
        <c:lblOffset val="0"/>
        <c:tickLblSkip val="1"/>
        <c:noMultiLvlLbl val="0"/>
      </c:catAx>
      <c:valAx>
        <c:axId val="3434108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34301"/>
        <c:axId val="30164390"/>
      </c:barChart>
      <c:catAx>
        <c:axId val="40634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64390"/>
        <c:crosses val="autoZero"/>
        <c:auto val="0"/>
        <c:lblOffset val="0"/>
        <c:tickLblSkip val="1"/>
        <c:noMultiLvlLbl val="0"/>
      </c:catAx>
      <c:val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34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4055"/>
        <c:axId val="27396496"/>
      </c:barChart>
      <c:catAx>
        <c:axId val="3044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96496"/>
        <c:crosses val="autoZero"/>
        <c:auto val="0"/>
        <c:lblOffset val="0"/>
        <c:tickLblSkip val="1"/>
        <c:noMultiLvlLbl val="0"/>
      </c:catAx>
      <c:val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241873"/>
        <c:axId val="4523674"/>
      </c:barChart>
      <c:catAx>
        <c:axId val="45241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674"/>
        <c:crosses val="autoZero"/>
        <c:auto val="0"/>
        <c:lblOffset val="0"/>
        <c:tickLblSkip val="1"/>
        <c:noMultiLvlLbl val="0"/>
      </c:catAx>
      <c:val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1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15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505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51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48</v>
      </c>
      <c r="C3" s="43">
        <v>87189669.52</v>
      </c>
      <c r="D3" s="95">
        <v>17467</v>
      </c>
      <c r="E3" s="43">
        <v>4991.68</v>
      </c>
      <c r="F3" s="40">
        <v>1000</v>
      </c>
      <c r="G3" s="42" t="s">
        <v>81</v>
      </c>
      <c r="H3" s="44" t="s">
        <v>76</v>
      </c>
    </row>
    <row r="4" spans="1:8" ht="14.25">
      <c r="A4" s="41">
        <v>2</v>
      </c>
      <c r="B4" s="42" t="s">
        <v>39</v>
      </c>
      <c r="C4" s="43">
        <v>31308656.79</v>
      </c>
      <c r="D4" s="95">
        <v>44791</v>
      </c>
      <c r="E4" s="43">
        <v>698.9944</v>
      </c>
      <c r="F4" s="40">
        <v>100</v>
      </c>
      <c r="G4" s="42" t="s">
        <v>58</v>
      </c>
      <c r="H4" s="44" t="s">
        <v>26</v>
      </c>
    </row>
    <row r="5" spans="1:8" ht="14.25" customHeight="1">
      <c r="A5" s="41">
        <v>3</v>
      </c>
      <c r="B5" s="42" t="s">
        <v>49</v>
      </c>
      <c r="C5" s="43">
        <v>14721035.57</v>
      </c>
      <c r="D5" s="95">
        <v>7623563</v>
      </c>
      <c r="E5" s="43">
        <v>1.93</v>
      </c>
      <c r="F5" s="40">
        <v>1</v>
      </c>
      <c r="G5" s="42" t="s">
        <v>81</v>
      </c>
      <c r="H5" s="44" t="s">
        <v>76</v>
      </c>
    </row>
    <row r="6" spans="1:8" ht="14.25">
      <c r="A6" s="41">
        <v>4</v>
      </c>
      <c r="B6" s="42" t="s">
        <v>70</v>
      </c>
      <c r="C6" s="43">
        <v>8589645.69</v>
      </c>
      <c r="D6" s="95">
        <v>9156</v>
      </c>
      <c r="E6" s="43">
        <v>938.1439</v>
      </c>
      <c r="F6" s="40">
        <v>1000</v>
      </c>
      <c r="G6" s="42" t="s">
        <v>82</v>
      </c>
      <c r="H6" s="44" t="s">
        <v>73</v>
      </c>
    </row>
    <row r="7" spans="1:8" ht="14.25" customHeight="1">
      <c r="A7" s="41">
        <v>5</v>
      </c>
      <c r="B7" s="42" t="s">
        <v>67</v>
      </c>
      <c r="C7" s="43">
        <v>5122690.73</v>
      </c>
      <c r="D7" s="95">
        <v>1085</v>
      </c>
      <c r="E7" s="43">
        <v>4721.3739</v>
      </c>
      <c r="F7" s="40">
        <v>1000</v>
      </c>
      <c r="G7" s="42" t="s">
        <v>82</v>
      </c>
      <c r="H7" s="44" t="s">
        <v>73</v>
      </c>
    </row>
    <row r="8" spans="1:8" ht="14.25">
      <c r="A8" s="41">
        <v>6</v>
      </c>
      <c r="B8" s="42" t="s">
        <v>62</v>
      </c>
      <c r="C8" s="43">
        <v>4954813.9</v>
      </c>
      <c r="D8" s="95">
        <v>1256</v>
      </c>
      <c r="E8" s="43">
        <v>3944.92</v>
      </c>
      <c r="F8" s="40">
        <v>1000</v>
      </c>
      <c r="G8" s="42" t="s">
        <v>83</v>
      </c>
      <c r="H8" s="44" t="s">
        <v>75</v>
      </c>
    </row>
    <row r="9" spans="1:8" ht="14.25">
      <c r="A9" s="41">
        <v>7</v>
      </c>
      <c r="B9" s="42" t="s">
        <v>43</v>
      </c>
      <c r="C9" s="43">
        <v>4906340.71</v>
      </c>
      <c r="D9" s="95">
        <v>3386</v>
      </c>
      <c r="E9" s="43">
        <v>1449.0079</v>
      </c>
      <c r="F9" s="40">
        <v>1000</v>
      </c>
      <c r="G9" s="42" t="s">
        <v>58</v>
      </c>
      <c r="H9" s="44" t="s">
        <v>26</v>
      </c>
    </row>
    <row r="10" spans="1:8" ht="14.25">
      <c r="A10" s="41">
        <v>8</v>
      </c>
      <c r="B10" s="42" t="s">
        <v>64</v>
      </c>
      <c r="C10" s="43">
        <v>4638891.54</v>
      </c>
      <c r="D10" s="95">
        <v>15357</v>
      </c>
      <c r="E10" s="43">
        <v>302.0702</v>
      </c>
      <c r="F10" s="40">
        <v>100</v>
      </c>
      <c r="G10" s="42" t="s">
        <v>58</v>
      </c>
      <c r="H10" s="44" t="s">
        <v>26</v>
      </c>
    </row>
    <row r="11" spans="1:8" ht="14.25">
      <c r="A11" s="41">
        <v>9</v>
      </c>
      <c r="B11" s="42" t="s">
        <v>57</v>
      </c>
      <c r="C11" s="43">
        <v>4338182.8301</v>
      </c>
      <c r="D11" s="95">
        <v>2678</v>
      </c>
      <c r="E11" s="43">
        <v>1619.9338</v>
      </c>
      <c r="F11" s="40">
        <v>1000</v>
      </c>
      <c r="G11" s="42" t="s">
        <v>59</v>
      </c>
      <c r="H11" s="44" t="s">
        <v>74</v>
      </c>
    </row>
    <row r="12" spans="1:8" ht="14.25">
      <c r="A12" s="41">
        <v>10</v>
      </c>
      <c r="B12" s="42" t="s">
        <v>63</v>
      </c>
      <c r="C12" s="43">
        <v>3952255.55</v>
      </c>
      <c r="D12" s="95">
        <v>675</v>
      </c>
      <c r="E12" s="43">
        <v>5855.19</v>
      </c>
      <c r="F12" s="40">
        <v>1000</v>
      </c>
      <c r="G12" s="42" t="s">
        <v>83</v>
      </c>
      <c r="H12" s="44" t="s">
        <v>75</v>
      </c>
    </row>
    <row r="13" spans="1:8" ht="14.25">
      <c r="A13" s="41">
        <v>11</v>
      </c>
      <c r="B13" s="42" t="s">
        <v>77</v>
      </c>
      <c r="C13" s="43">
        <v>2189965.69</v>
      </c>
      <c r="D13" s="95">
        <v>1634</v>
      </c>
      <c r="E13" s="43">
        <v>1340.2483</v>
      </c>
      <c r="F13" s="40">
        <v>1000</v>
      </c>
      <c r="G13" s="42" t="s">
        <v>84</v>
      </c>
      <c r="H13" s="44" t="s">
        <v>78</v>
      </c>
    </row>
    <row r="14" spans="1:8" ht="14.25">
      <c r="A14" s="41">
        <v>12</v>
      </c>
      <c r="B14" s="42" t="s">
        <v>69</v>
      </c>
      <c r="C14" s="43">
        <v>1570799.48</v>
      </c>
      <c r="D14" s="95">
        <v>529</v>
      </c>
      <c r="E14" s="43">
        <v>2969.3752</v>
      </c>
      <c r="F14" s="40">
        <v>1000</v>
      </c>
      <c r="G14" s="42" t="s">
        <v>82</v>
      </c>
      <c r="H14" s="44" t="s">
        <v>73</v>
      </c>
    </row>
    <row r="15" spans="1:8" ht="14.25">
      <c r="A15" s="41">
        <v>13</v>
      </c>
      <c r="B15" s="42" t="s">
        <v>68</v>
      </c>
      <c r="C15" s="43">
        <v>1471443.01</v>
      </c>
      <c r="D15" s="95">
        <v>366</v>
      </c>
      <c r="E15" s="43">
        <v>4020.3361</v>
      </c>
      <c r="F15" s="40">
        <v>1000</v>
      </c>
      <c r="G15" s="42" t="s">
        <v>82</v>
      </c>
      <c r="H15" s="44" t="s">
        <v>73</v>
      </c>
    </row>
    <row r="16" spans="1:8" ht="14.25">
      <c r="A16" s="41">
        <v>14</v>
      </c>
      <c r="B16" s="42" t="s">
        <v>21</v>
      </c>
      <c r="C16" s="43">
        <v>1034729.8701</v>
      </c>
      <c r="D16" s="95">
        <v>953</v>
      </c>
      <c r="E16" s="43">
        <v>1085.7606</v>
      </c>
      <c r="F16" s="40">
        <v>1000</v>
      </c>
      <c r="G16" s="42" t="s">
        <v>85</v>
      </c>
      <c r="H16" s="44" t="s">
        <v>27</v>
      </c>
    </row>
    <row r="17" spans="1:8" ht="14.25">
      <c r="A17" s="41">
        <v>15</v>
      </c>
      <c r="B17" s="42" t="s">
        <v>66</v>
      </c>
      <c r="C17" s="43">
        <v>986530.45</v>
      </c>
      <c r="D17" s="95">
        <v>7881</v>
      </c>
      <c r="E17" s="43">
        <v>125.1783</v>
      </c>
      <c r="F17" s="40">
        <v>100</v>
      </c>
      <c r="G17" s="42" t="s">
        <v>86</v>
      </c>
      <c r="H17" s="44" t="s">
        <v>50</v>
      </c>
    </row>
    <row r="18" spans="1:8" ht="15.75" customHeight="1" thickBot="1">
      <c r="A18" s="98" t="s">
        <v>23</v>
      </c>
      <c r="B18" s="99"/>
      <c r="C18" s="58">
        <f>SUM(C3:C17)</f>
        <v>176975651.33019996</v>
      </c>
      <c r="D18" s="59">
        <f>SUM(D3:D17)</f>
        <v>7730777</v>
      </c>
      <c r="E18" s="57" t="s">
        <v>24</v>
      </c>
      <c r="F18" s="57" t="s">
        <v>24</v>
      </c>
      <c r="G18" s="57" t="s">
        <v>24</v>
      </c>
      <c r="H18" s="60" t="s">
        <v>24</v>
      </c>
    </row>
    <row r="19" spans="1:8" ht="15" customHeight="1" thickBot="1">
      <c r="A19" s="96" t="s">
        <v>40</v>
      </c>
      <c r="B19" s="96"/>
      <c r="C19" s="96"/>
      <c r="D19" s="96"/>
      <c r="E19" s="96"/>
      <c r="F19" s="96"/>
      <c r="G19" s="96"/>
      <c r="H19" s="96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55</v>
      </c>
      <c r="K3" s="4" t="s">
        <v>19</v>
      </c>
      <c r="L3" s="1" t="s">
        <v>45</v>
      </c>
    </row>
    <row r="4" spans="1:12" s="10" customFormat="1" ht="14.25" collapsed="1">
      <c r="A4" s="61">
        <v>1</v>
      </c>
      <c r="B4" s="47" t="s">
        <v>87</v>
      </c>
      <c r="C4" s="48">
        <v>38945</v>
      </c>
      <c r="D4" s="48">
        <v>39016</v>
      </c>
      <c r="E4" s="71" t="s">
        <v>56</v>
      </c>
      <c r="F4" s="71">
        <v>-0.0034856719900774324</v>
      </c>
      <c r="G4" s="71" t="s">
        <v>56</v>
      </c>
      <c r="H4" s="71">
        <v>-0.10855603130075331</v>
      </c>
      <c r="I4" s="71">
        <v>-0.04534949457233306</v>
      </c>
      <c r="J4" s="71">
        <v>-0.009442247897203937</v>
      </c>
      <c r="K4" s="72">
        <v>-0.7488296000000001</v>
      </c>
      <c r="L4" s="72">
        <v>-0.08673825592566364</v>
      </c>
    </row>
    <row r="5" spans="1:12" s="10" customFormat="1" ht="14.25">
      <c r="A5" s="80">
        <v>2</v>
      </c>
      <c r="B5" s="47" t="s">
        <v>71</v>
      </c>
      <c r="C5" s="48">
        <v>40555</v>
      </c>
      <c r="D5" s="48">
        <v>40626</v>
      </c>
      <c r="E5" s="71">
        <v>0.001602116139184151</v>
      </c>
      <c r="F5" s="71">
        <v>-0.006149559232365154</v>
      </c>
      <c r="G5" s="71">
        <v>-0.016816479591059363</v>
      </c>
      <c r="H5" s="71">
        <v>-0.07872048413341737</v>
      </c>
      <c r="I5" s="71">
        <v>0.11447500233632302</v>
      </c>
      <c r="J5" s="71">
        <v>0.0007835936691851231</v>
      </c>
      <c r="K5" s="72">
        <v>-0.22603399999999985</v>
      </c>
      <c r="L5" s="72">
        <v>-0.023410322547152473</v>
      </c>
    </row>
    <row r="6" spans="1:12" s="10" customFormat="1" ht="14.25">
      <c r="A6" s="80">
        <v>3</v>
      </c>
      <c r="B6" s="47" t="s">
        <v>65</v>
      </c>
      <c r="C6" s="48">
        <v>41848</v>
      </c>
      <c r="D6" s="48">
        <v>42032</v>
      </c>
      <c r="E6" s="71">
        <v>0.011669625820520668</v>
      </c>
      <c r="F6" s="71">
        <v>0.03578297894808302</v>
      </c>
      <c r="G6" s="71">
        <v>0.07096286128745444</v>
      </c>
      <c r="H6" s="71">
        <v>0.0023576986525348786</v>
      </c>
      <c r="I6" s="71">
        <v>-0.062331426417588265</v>
      </c>
      <c r="J6" s="71">
        <v>0.019117592489517055</v>
      </c>
      <c r="K6" s="72">
        <v>0.37321000000000004</v>
      </c>
      <c r="L6" s="72">
        <v>0.04659182117278693</v>
      </c>
    </row>
    <row r="7" spans="1:12" s="10" customFormat="1" ht="14.25" customHeight="1" thickBot="1">
      <c r="A7" s="75"/>
      <c r="B7" s="79" t="s">
        <v>54</v>
      </c>
      <c r="C7" s="78" t="s">
        <v>24</v>
      </c>
      <c r="D7" s="78" t="s">
        <v>24</v>
      </c>
      <c r="E7" s="76">
        <f aca="true" t="shared" si="0" ref="E7:J7">AVERAGE(E4:E6)</f>
        <v>0.00663587097985241</v>
      </c>
      <c r="F7" s="76">
        <f t="shared" si="0"/>
        <v>0.008715915908546812</v>
      </c>
      <c r="G7" s="76">
        <f t="shared" si="0"/>
        <v>0.027073190848197537</v>
      </c>
      <c r="H7" s="76">
        <f t="shared" si="0"/>
        <v>-0.0616396055938786</v>
      </c>
      <c r="I7" s="76">
        <f t="shared" si="0"/>
        <v>0.0022646937821338975</v>
      </c>
      <c r="J7" s="76">
        <f t="shared" si="0"/>
        <v>0.0034863127538327468</v>
      </c>
      <c r="K7" s="78" t="s">
        <v>24</v>
      </c>
      <c r="L7" s="76">
        <f>AVERAGE(L4:L6)</f>
        <v>-0.021185585766676396</v>
      </c>
    </row>
    <row r="8" spans="1:12" s="9" customFormat="1" ht="14.25">
      <c r="A8" s="100" t="s">
        <v>44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9" customFormat="1" ht="14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38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2" t="s">
        <v>28</v>
      </c>
      <c r="D2" s="113"/>
      <c r="E2" s="114" t="s">
        <v>47</v>
      </c>
      <c r="F2" s="113"/>
      <c r="G2" s="117" t="s">
        <v>46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62">
        <v>1</v>
      </c>
      <c r="B4" s="49" t="s">
        <v>65</v>
      </c>
      <c r="C4" s="30">
        <v>27.48679000000004</v>
      </c>
      <c r="D4" s="68">
        <v>0.011671110344854133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20.35197000000067</v>
      </c>
      <c r="D5" s="68">
        <v>0.0016018137242644094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87</v>
      </c>
      <c r="C6" s="30" t="s">
        <v>56</v>
      </c>
      <c r="D6" s="68" t="s">
        <v>56</v>
      </c>
      <c r="E6" s="31" t="s">
        <v>56</v>
      </c>
      <c r="F6" s="68" t="s">
        <v>56</v>
      </c>
      <c r="G6" s="50" t="s">
        <v>56</v>
      </c>
    </row>
    <row r="7" spans="1:7" ht="15.75" thickBot="1">
      <c r="A7" s="66"/>
      <c r="B7" s="53" t="s">
        <v>23</v>
      </c>
      <c r="C7" s="54">
        <v>47.838760000000704</v>
      </c>
      <c r="D7" s="67">
        <v>0.0031763985283484145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60</v>
      </c>
    </row>
    <row r="11" ht="14.25" hidden="1">
      <c r="A11" s="11" t="s">
        <v>61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4" sqref="B4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71</v>
      </c>
      <c r="C2" s="71">
        <v>0.001602116139184151</v>
      </c>
      <c r="D2" s="21"/>
    </row>
    <row r="3" spans="1:4" ht="14.25">
      <c r="A3" s="21"/>
      <c r="B3" s="47" t="s">
        <v>65</v>
      </c>
      <c r="C3" s="71">
        <v>0.011669625820520668</v>
      </c>
      <c r="D3" s="21"/>
    </row>
    <row r="4" spans="2:3" ht="14.25">
      <c r="B4" s="93" t="s">
        <v>20</v>
      </c>
      <c r="C4" s="92">
        <v>0.0017483736059480393</v>
      </c>
    </row>
    <row r="5" spans="2:3" ht="14.25">
      <c r="B5" s="81" t="s">
        <v>25</v>
      </c>
      <c r="C5" s="8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55</v>
      </c>
      <c r="K3" s="4" t="s">
        <v>19</v>
      </c>
      <c r="L3" s="1" t="s">
        <v>45</v>
      </c>
    </row>
    <row r="4" spans="1:12" s="9" customFormat="1" ht="14.25" collapsed="1">
      <c r="A4" s="61">
        <v>1</v>
      </c>
      <c r="B4" s="47" t="s">
        <v>39</v>
      </c>
      <c r="C4" s="48">
        <v>38118</v>
      </c>
      <c r="D4" s="48">
        <v>38182</v>
      </c>
      <c r="E4" s="71">
        <v>0.0017321937093310869</v>
      </c>
      <c r="F4" s="71">
        <v>-0.003545922360351339</v>
      </c>
      <c r="G4" s="71">
        <v>-0.03679301039596594</v>
      </c>
      <c r="H4" s="71" t="s">
        <v>56</v>
      </c>
      <c r="I4" s="71">
        <v>0.03532243324109108</v>
      </c>
      <c r="J4" s="71">
        <v>-0.00772659255834085</v>
      </c>
      <c r="K4" s="71">
        <v>5.989944000000014</v>
      </c>
      <c r="L4" s="72">
        <v>0.11743344974908498</v>
      </c>
    </row>
    <row r="5" spans="1:12" s="9" customFormat="1" ht="14.25" collapsed="1">
      <c r="A5" s="62">
        <v>2</v>
      </c>
      <c r="B5" s="47" t="s">
        <v>63</v>
      </c>
      <c r="C5" s="48">
        <v>38828</v>
      </c>
      <c r="D5" s="48">
        <v>39028</v>
      </c>
      <c r="E5" s="71">
        <v>0.0011490184612383825</v>
      </c>
      <c r="F5" s="71">
        <v>0.004639551144016485</v>
      </c>
      <c r="G5" s="71">
        <v>0.01336104769997859</v>
      </c>
      <c r="H5" s="71">
        <v>0.028512859067570506</v>
      </c>
      <c r="I5" s="71">
        <v>0.04839093775571035</v>
      </c>
      <c r="J5" s="71">
        <v>0.0007999302624899229</v>
      </c>
      <c r="K5" s="71">
        <v>4.8551899999999995</v>
      </c>
      <c r="L5" s="72">
        <v>0.12334802953346857</v>
      </c>
    </row>
    <row r="6" spans="1:12" s="9" customFormat="1" ht="14.25" collapsed="1">
      <c r="A6" s="62">
        <v>3</v>
      </c>
      <c r="B6" s="47" t="s">
        <v>69</v>
      </c>
      <c r="C6" s="48">
        <v>38919</v>
      </c>
      <c r="D6" s="48">
        <v>39092</v>
      </c>
      <c r="E6" s="71">
        <v>0.0013240153961204815</v>
      </c>
      <c r="F6" s="71">
        <v>-0.04316525921676295</v>
      </c>
      <c r="G6" s="71">
        <v>-0.04785722959411698</v>
      </c>
      <c r="H6" s="71">
        <v>-0.056483055223242706</v>
      </c>
      <c r="I6" s="71">
        <v>-0.010673319459387653</v>
      </c>
      <c r="J6" s="71">
        <v>-0.04128680828817555</v>
      </c>
      <c r="K6" s="71">
        <v>1.9693752000000035</v>
      </c>
      <c r="L6" s="72">
        <v>0.07515423154622658</v>
      </c>
    </row>
    <row r="7" spans="1:12" s="9" customFormat="1" ht="14.25" collapsed="1">
      <c r="A7" s="62">
        <v>4</v>
      </c>
      <c r="B7" s="47" t="s">
        <v>70</v>
      </c>
      <c r="C7" s="48">
        <v>38919</v>
      </c>
      <c r="D7" s="48">
        <v>39092</v>
      </c>
      <c r="E7" s="71">
        <v>0.012014480158930141</v>
      </c>
      <c r="F7" s="71">
        <v>0.030709894176173647</v>
      </c>
      <c r="G7" s="71">
        <v>0.11033406223828734</v>
      </c>
      <c r="H7" s="71">
        <v>0.060730749474492196</v>
      </c>
      <c r="I7" s="71">
        <v>0.13869296448123802</v>
      </c>
      <c r="J7" s="71">
        <v>0.000735182190669148</v>
      </c>
      <c r="K7" s="71">
        <v>-0.06185610000000008</v>
      </c>
      <c r="L7" s="72">
        <v>-0.004242335582818946</v>
      </c>
    </row>
    <row r="8" spans="1:12" s="9" customFormat="1" ht="14.25" collapsed="1">
      <c r="A8" s="62">
        <v>5</v>
      </c>
      <c r="B8" s="47" t="s">
        <v>48</v>
      </c>
      <c r="C8" s="48">
        <v>39413</v>
      </c>
      <c r="D8" s="48">
        <v>39589</v>
      </c>
      <c r="E8" s="71">
        <v>0.001928917096706284</v>
      </c>
      <c r="F8" s="71">
        <v>0.008312241315572289</v>
      </c>
      <c r="G8" s="71">
        <v>0.026039054470707867</v>
      </c>
      <c r="H8" s="71">
        <v>0.05293932765344955</v>
      </c>
      <c r="I8" s="71">
        <v>0.10604215744755607</v>
      </c>
      <c r="J8" s="71">
        <v>0.0036937170616739845</v>
      </c>
      <c r="K8" s="71">
        <v>3.9916799999999943</v>
      </c>
      <c r="L8" s="72">
        <v>0.12492971269375763</v>
      </c>
    </row>
    <row r="9" spans="1:12" s="9" customFormat="1" ht="14.25" collapsed="1">
      <c r="A9" s="62">
        <v>6</v>
      </c>
      <c r="B9" s="47" t="s">
        <v>21</v>
      </c>
      <c r="C9" s="48">
        <v>39429</v>
      </c>
      <c r="D9" s="48">
        <v>39618</v>
      </c>
      <c r="E9" s="71">
        <v>0.0015036012730951231</v>
      </c>
      <c r="F9" s="71">
        <v>-7.404398986532446E-05</v>
      </c>
      <c r="G9" s="71">
        <v>-0.011849409413435819</v>
      </c>
      <c r="H9" s="71">
        <v>-0.02316289165432528</v>
      </c>
      <c r="I9" s="71">
        <v>-0.031226838784888522</v>
      </c>
      <c r="J9" s="71">
        <v>-0.0036748279652495386</v>
      </c>
      <c r="K9" s="71">
        <v>0.08576060000000085</v>
      </c>
      <c r="L9" s="72">
        <v>0.006078219423423015</v>
      </c>
    </row>
    <row r="10" spans="1:12" s="9" customFormat="1" ht="14.25">
      <c r="A10" s="62">
        <v>7</v>
      </c>
      <c r="B10" s="47" t="s">
        <v>66</v>
      </c>
      <c r="C10" s="48">
        <v>39560</v>
      </c>
      <c r="D10" s="48">
        <v>39770</v>
      </c>
      <c r="E10" s="71">
        <v>0.004276939665545543</v>
      </c>
      <c r="F10" s="71">
        <v>0.034531404958676015</v>
      </c>
      <c r="G10" s="71">
        <v>-0.022270631166543486</v>
      </c>
      <c r="H10" s="71">
        <v>-0.009480409316931615</v>
      </c>
      <c r="I10" s="71">
        <v>0.020527989774688615</v>
      </c>
      <c r="J10" s="71">
        <v>0.0031662916161783183</v>
      </c>
      <c r="K10" s="71">
        <v>0.2517829999999981</v>
      </c>
      <c r="L10" s="72">
        <v>0.017208771234540565</v>
      </c>
    </row>
    <row r="11" spans="1:12" s="9" customFormat="1" ht="14.25" collapsed="1">
      <c r="A11" s="62">
        <v>8</v>
      </c>
      <c r="B11" s="47" t="s">
        <v>43</v>
      </c>
      <c r="C11" s="48">
        <v>39884</v>
      </c>
      <c r="D11" s="48">
        <v>40001</v>
      </c>
      <c r="E11" s="71">
        <v>0.0006962708624855818</v>
      </c>
      <c r="F11" s="71">
        <v>-0.00459758002435362</v>
      </c>
      <c r="G11" s="71">
        <v>-0.014552377309718922</v>
      </c>
      <c r="H11" s="71" t="s">
        <v>56</v>
      </c>
      <c r="I11" s="71">
        <v>0.06014182513182309</v>
      </c>
      <c r="J11" s="71">
        <v>-0.001984586565932034</v>
      </c>
      <c r="K11" s="71">
        <v>0.4490078999999978</v>
      </c>
      <c r="L11" s="72">
        <v>0.03004470437910256</v>
      </c>
    </row>
    <row r="12" spans="1:12" s="9" customFormat="1" ht="14.25" collapsed="1">
      <c r="A12" s="62">
        <v>9</v>
      </c>
      <c r="B12" s="47" t="s">
        <v>49</v>
      </c>
      <c r="C12" s="48">
        <v>40253</v>
      </c>
      <c r="D12" s="48">
        <v>40366</v>
      </c>
      <c r="E12" s="71">
        <v>0</v>
      </c>
      <c r="F12" s="71">
        <v>-0.005154639175257714</v>
      </c>
      <c r="G12" s="71">
        <v>-0.015306122448979553</v>
      </c>
      <c r="H12" s="71">
        <v>-0.05392156862745101</v>
      </c>
      <c r="I12" s="71">
        <v>0.14189696894395265</v>
      </c>
      <c r="J12" s="71">
        <v>0</v>
      </c>
      <c r="K12" s="71">
        <v>0.93</v>
      </c>
      <c r="L12" s="72">
        <v>0.05869073077977749</v>
      </c>
    </row>
    <row r="13" spans="1:12" s="9" customFormat="1" ht="14.25">
      <c r="A13" s="62">
        <v>10</v>
      </c>
      <c r="B13" s="47" t="s">
        <v>57</v>
      </c>
      <c r="C13" s="48">
        <v>40114</v>
      </c>
      <c r="D13" s="48">
        <v>40401</v>
      </c>
      <c r="E13" s="71">
        <v>0.004937609124710418</v>
      </c>
      <c r="F13" s="71">
        <v>-0.06312689204050959</v>
      </c>
      <c r="G13" s="71">
        <v>-0.08349078228446527</v>
      </c>
      <c r="H13" s="71">
        <v>-0.11226644186726908</v>
      </c>
      <c r="I13" s="71">
        <v>-0.004309677483278707</v>
      </c>
      <c r="J13" s="71">
        <v>0.0025206999588516243</v>
      </c>
      <c r="K13" s="71">
        <v>0.6199337999999994</v>
      </c>
      <c r="L13" s="72">
        <v>0.04309558677224112</v>
      </c>
    </row>
    <row r="14" spans="1:12" s="9" customFormat="1" ht="14.25">
      <c r="A14" s="62">
        <v>11</v>
      </c>
      <c r="B14" s="47" t="s">
        <v>62</v>
      </c>
      <c r="C14" s="48">
        <v>40226</v>
      </c>
      <c r="D14" s="48">
        <v>40430</v>
      </c>
      <c r="E14" s="71">
        <v>0.002439445839220067</v>
      </c>
      <c r="F14" s="71">
        <v>0.006778346042732197</v>
      </c>
      <c r="G14" s="71">
        <v>0.018288260150177926</v>
      </c>
      <c r="H14" s="71">
        <v>0.02491809582204252</v>
      </c>
      <c r="I14" s="71">
        <v>0.030556825454878034</v>
      </c>
      <c r="J14" s="71">
        <v>0.00213386442848007</v>
      </c>
      <c r="K14" s="71">
        <v>2.94492</v>
      </c>
      <c r="L14" s="72">
        <v>0.12849213965445894</v>
      </c>
    </row>
    <row r="15" spans="1:12" s="9" customFormat="1" ht="14.25">
      <c r="A15" s="62">
        <v>12</v>
      </c>
      <c r="B15" s="47" t="s">
        <v>68</v>
      </c>
      <c r="C15" s="48">
        <v>40427</v>
      </c>
      <c r="D15" s="48">
        <v>40543</v>
      </c>
      <c r="E15" s="71">
        <v>0.0015178702435298952</v>
      </c>
      <c r="F15" s="71">
        <v>0.006192496964278371</v>
      </c>
      <c r="G15" s="71">
        <v>0.014820056398074266</v>
      </c>
      <c r="H15" s="71">
        <v>0.03188102061543896</v>
      </c>
      <c r="I15" s="71">
        <v>0.057876514067397355</v>
      </c>
      <c r="J15" s="71">
        <v>0.0020171760796015015</v>
      </c>
      <c r="K15" s="71">
        <v>3.020336099999998</v>
      </c>
      <c r="L15" s="72">
        <v>0.13426596308502092</v>
      </c>
    </row>
    <row r="16" spans="1:12" s="9" customFormat="1" ht="14.25">
      <c r="A16" s="62">
        <v>13</v>
      </c>
      <c r="B16" s="47" t="s">
        <v>77</v>
      </c>
      <c r="C16" s="48">
        <v>40444</v>
      </c>
      <c r="D16" s="48">
        <v>40638</v>
      </c>
      <c r="E16" s="71">
        <v>0.006928563840440827</v>
      </c>
      <c r="F16" s="71">
        <v>0.0012600839587799673</v>
      </c>
      <c r="G16" s="71" t="s">
        <v>56</v>
      </c>
      <c r="H16" s="71">
        <v>-0.009358424148727673</v>
      </c>
      <c r="I16" s="71">
        <v>-0.03438933533343902</v>
      </c>
      <c r="J16" s="71">
        <v>-0.00368368029939925</v>
      </c>
      <c r="K16" s="71">
        <v>0.3402482999999996</v>
      </c>
      <c r="L16" s="72">
        <v>0.027529656423793458</v>
      </c>
    </row>
    <row r="17" spans="1:12" s="9" customFormat="1" ht="14.25">
      <c r="A17" s="62">
        <v>14</v>
      </c>
      <c r="B17" s="47" t="s">
        <v>67</v>
      </c>
      <c r="C17" s="48">
        <v>40427</v>
      </c>
      <c r="D17" s="48">
        <v>40708</v>
      </c>
      <c r="E17" s="71">
        <v>0.001921240329922691</v>
      </c>
      <c r="F17" s="71">
        <v>0.008637857955303252</v>
      </c>
      <c r="G17" s="71">
        <v>0.008561110673435124</v>
      </c>
      <c r="H17" s="71">
        <v>0.029787376325702164</v>
      </c>
      <c r="I17" s="71">
        <v>0.0746221064918906</v>
      </c>
      <c r="J17" s="71">
        <v>0.0027186794265978698</v>
      </c>
      <c r="K17" s="71">
        <v>3.721373900000004</v>
      </c>
      <c r="L17" s="72">
        <v>0.15781908666239808</v>
      </c>
    </row>
    <row r="18" spans="1:12" s="9" customFormat="1" ht="14.25">
      <c r="A18" s="62">
        <v>15</v>
      </c>
      <c r="B18" s="47" t="s">
        <v>64</v>
      </c>
      <c r="C18" s="48">
        <v>41026</v>
      </c>
      <c r="D18" s="48">
        <v>41242</v>
      </c>
      <c r="E18" s="71">
        <v>0.004217731627004229</v>
      </c>
      <c r="F18" s="71">
        <v>0.005374173546498939</v>
      </c>
      <c r="G18" s="71">
        <v>0.024153557496248146</v>
      </c>
      <c r="H18" s="71">
        <v>0.0038182753491615706</v>
      </c>
      <c r="I18" s="71">
        <v>0.03077091594788217</v>
      </c>
      <c r="J18" s="71">
        <v>0.005758795181205256</v>
      </c>
      <c r="K18" s="71">
        <v>2.0207020000000004</v>
      </c>
      <c r="L18" s="72">
        <v>0.12873723102743218</v>
      </c>
    </row>
    <row r="19" spans="1:12" ht="15.75" thickBot="1">
      <c r="A19" s="75"/>
      <c r="B19" s="79" t="s">
        <v>54</v>
      </c>
      <c r="C19" s="77" t="s">
        <v>24</v>
      </c>
      <c r="D19" s="77" t="s">
        <v>24</v>
      </c>
      <c r="E19" s="76">
        <f>AVERAGE(E4:E18)</f>
        <v>0.0031058598418853833</v>
      </c>
      <c r="F19" s="76">
        <f>AVERAGE(F4:F18)</f>
        <v>-0.0008818857830046249</v>
      </c>
      <c r="G19" s="76">
        <f>AVERAGE(G4:G18)</f>
        <v>-0.0011830295347369077</v>
      </c>
      <c r="H19" s="76">
        <f>AVERAGE(H4:H18)</f>
        <v>-0.0024680835792376845</v>
      </c>
      <c r="I19" s="76">
        <f>AVERAGE(I4:I18)</f>
        <v>0.04428283117847428</v>
      </c>
      <c r="J19" s="76">
        <f>AVERAGE(J4:J18)</f>
        <v>-0.0023208106314233016</v>
      </c>
      <c r="K19" s="77" t="s">
        <v>24</v>
      </c>
      <c r="L19" s="76">
        <f>AVERAGE(L4:L18)</f>
        <v>0.07790567849212714</v>
      </c>
    </row>
    <row r="20" spans="1:12" s="9" customFormat="1" ht="14.25">
      <c r="A20" s="100" t="s">
        <v>44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36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22</v>
      </c>
      <c r="B2" s="115" t="s">
        <v>11</v>
      </c>
      <c r="C2" s="112" t="s">
        <v>28</v>
      </c>
      <c r="D2" s="113"/>
      <c r="E2" s="114" t="s">
        <v>29</v>
      </c>
      <c r="F2" s="113"/>
      <c r="G2" s="117" t="s">
        <v>46</v>
      </c>
    </row>
    <row r="3" spans="1:7" ht="15.75" thickBot="1">
      <c r="A3" s="102"/>
      <c r="B3" s="116"/>
      <c r="C3" s="51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>
      <c r="A4" s="88">
        <v>1</v>
      </c>
      <c r="B4" s="82" t="s">
        <v>77</v>
      </c>
      <c r="C4" s="30">
        <v>162.81279000000004</v>
      </c>
      <c r="D4" s="68">
        <v>0.08031598899125963</v>
      </c>
      <c r="E4" s="31">
        <v>111</v>
      </c>
      <c r="F4" s="68">
        <v>0.07288246881155613</v>
      </c>
      <c r="G4" s="50">
        <v>147.74390801050558</v>
      </c>
    </row>
    <row r="5" spans="1:7" ht="14.25">
      <c r="A5" s="89">
        <v>2</v>
      </c>
      <c r="B5" s="82" t="s">
        <v>48</v>
      </c>
      <c r="C5" s="30">
        <v>167.84283999998868</v>
      </c>
      <c r="D5" s="68">
        <v>0.001928744159981688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70</v>
      </c>
      <c r="C6" s="30">
        <v>101.9749699999988</v>
      </c>
      <c r="D6" s="68">
        <v>0.012014482343160316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57</v>
      </c>
      <c r="C7" s="30">
        <v>21.3150700000003</v>
      </c>
      <c r="D7" s="68">
        <v>0.004937624033103701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49</v>
      </c>
      <c r="C8" s="30">
        <v>18.223210000000893</v>
      </c>
      <c r="D8" s="68">
        <v>0.0012394370242783195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62</v>
      </c>
      <c r="C9" s="30">
        <v>12.04585000000056</v>
      </c>
      <c r="D9" s="68">
        <v>0.0024370656033516603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67</v>
      </c>
      <c r="C10" s="30">
        <v>9.823090000000782</v>
      </c>
      <c r="D10" s="68">
        <v>0.001921248640029489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63</v>
      </c>
      <c r="C11" s="30">
        <v>4.53710999999987</v>
      </c>
      <c r="D11" s="68">
        <v>0.0011492992899462884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66</v>
      </c>
      <c r="C12" s="30">
        <v>4.201260000000009</v>
      </c>
      <c r="D12" s="68">
        <v>0.0042768351411811446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43</v>
      </c>
      <c r="C13" s="30">
        <v>3.4135999999996276</v>
      </c>
      <c r="D13" s="68">
        <v>0.0006962371504641087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68</v>
      </c>
      <c r="C14" s="30">
        <v>2.230060000000056</v>
      </c>
      <c r="D14" s="68">
        <v>0.0015178602938396752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69</v>
      </c>
      <c r="C15" s="30">
        <v>2.0770200000000187</v>
      </c>
      <c r="D15" s="68">
        <v>0.0013240200564222295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21</v>
      </c>
      <c r="C16" s="30">
        <v>1.5535299999999115</v>
      </c>
      <c r="D16" s="68">
        <v>0.0015036445761519733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64</v>
      </c>
      <c r="C17" s="30">
        <v>17.979639999999666</v>
      </c>
      <c r="D17" s="68">
        <v>0.003890928974430277</v>
      </c>
      <c r="E17" s="31">
        <v>-5</v>
      </c>
      <c r="F17" s="68">
        <v>-0.0003254784533263898</v>
      </c>
      <c r="G17" s="50">
        <v>-1.5081599043094847</v>
      </c>
    </row>
    <row r="18" spans="1:7" ht="14.25">
      <c r="A18" s="89">
        <v>15</v>
      </c>
      <c r="B18" s="82" t="s">
        <v>39</v>
      </c>
      <c r="C18" s="30">
        <v>2.502730000000447</v>
      </c>
      <c r="D18" s="68">
        <v>7.9943706761419E-05</v>
      </c>
      <c r="E18" s="31">
        <v>-74</v>
      </c>
      <c r="F18" s="68">
        <v>-0.0016493926223113786</v>
      </c>
      <c r="G18" s="50">
        <v>-51.639300198677894</v>
      </c>
    </row>
    <row r="19" spans="1:7" ht="15.75" thickBot="1">
      <c r="A19" s="63"/>
      <c r="B19" s="64" t="s">
        <v>23</v>
      </c>
      <c r="C19" s="54">
        <v>532.5327699999897</v>
      </c>
      <c r="D19" s="67">
        <v>0.003018155507256559</v>
      </c>
      <c r="E19" s="55">
        <v>32</v>
      </c>
      <c r="F19" s="67">
        <v>4.139316456564018E-06</v>
      </c>
      <c r="G19" s="56">
        <v>94.59644790751821</v>
      </c>
    </row>
    <row r="21" ht="14.25">
      <c r="D21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49</v>
      </c>
      <c r="C2" s="71">
        <v>0</v>
      </c>
    </row>
    <row r="3" spans="1:5" ht="14.25">
      <c r="A3" s="14"/>
      <c r="B3" s="47" t="s">
        <v>43</v>
      </c>
      <c r="C3" s="71">
        <v>0.0006962708624855818</v>
      </c>
      <c r="D3" s="14"/>
      <c r="E3" s="14"/>
    </row>
    <row r="4" spans="1:5" ht="14.25">
      <c r="A4" s="14"/>
      <c r="B4" s="47" t="s">
        <v>63</v>
      </c>
      <c r="C4" s="71">
        <v>0.0011490184612383825</v>
      </c>
      <c r="D4" s="14"/>
      <c r="E4" s="14"/>
    </row>
    <row r="5" spans="1:5" ht="14.25">
      <c r="A5" s="14"/>
      <c r="B5" s="47" t="s">
        <v>69</v>
      </c>
      <c r="C5" s="71">
        <v>0.0013240153961204815</v>
      </c>
      <c r="D5" s="14"/>
      <c r="E5" s="14"/>
    </row>
    <row r="6" spans="1:5" ht="14.25">
      <c r="A6" s="14"/>
      <c r="B6" s="47" t="s">
        <v>21</v>
      </c>
      <c r="C6" s="71">
        <v>0.0015036012730951231</v>
      </c>
      <c r="D6" s="14"/>
      <c r="E6" s="14"/>
    </row>
    <row r="7" spans="1:5" ht="14.25">
      <c r="A7" s="14"/>
      <c r="B7" s="47" t="s">
        <v>68</v>
      </c>
      <c r="C7" s="71">
        <v>0.0015178702435298952</v>
      </c>
      <c r="D7" s="14"/>
      <c r="E7" s="14"/>
    </row>
    <row r="8" spans="1:5" ht="14.25">
      <c r="A8" s="14"/>
      <c r="B8" s="47" t="s">
        <v>39</v>
      </c>
      <c r="C8" s="71">
        <v>0.0017321937093310869</v>
      </c>
      <c r="D8" s="14"/>
      <c r="E8" s="14"/>
    </row>
    <row r="9" spans="1:5" ht="14.25">
      <c r="A9" s="14"/>
      <c r="B9" s="47" t="s">
        <v>67</v>
      </c>
      <c r="C9" s="71">
        <v>0.001921240329922691</v>
      </c>
      <c r="D9" s="14"/>
      <c r="E9" s="14"/>
    </row>
    <row r="10" spans="1:5" ht="14.25">
      <c r="A10" s="14"/>
      <c r="B10" s="47" t="s">
        <v>48</v>
      </c>
      <c r="C10" s="71">
        <v>0.001928917096706284</v>
      </c>
      <c r="D10" s="14"/>
      <c r="E10" s="14"/>
    </row>
    <row r="11" spans="1:5" ht="14.25">
      <c r="A11" s="14"/>
      <c r="B11" s="47" t="s">
        <v>62</v>
      </c>
      <c r="C11" s="71">
        <v>0.002439445839220067</v>
      </c>
      <c r="D11" s="14"/>
      <c r="E11" s="14"/>
    </row>
    <row r="12" spans="1:5" ht="14.25">
      <c r="A12" s="14"/>
      <c r="B12" s="47" t="s">
        <v>64</v>
      </c>
      <c r="C12" s="71">
        <v>0.004217731627004229</v>
      </c>
      <c r="D12" s="14"/>
      <c r="E12" s="14"/>
    </row>
    <row r="13" spans="1:5" ht="14.25">
      <c r="A13" s="14"/>
      <c r="B13" s="47" t="s">
        <v>66</v>
      </c>
      <c r="C13" s="71">
        <v>0.004276939665545543</v>
      </c>
      <c r="D13" s="14"/>
      <c r="E13" s="14"/>
    </row>
    <row r="14" spans="1:5" ht="14.25">
      <c r="A14" s="14"/>
      <c r="B14" s="47" t="s">
        <v>57</v>
      </c>
      <c r="C14" s="71">
        <v>0.004937609124710418</v>
      </c>
      <c r="D14" s="14"/>
      <c r="E14" s="14"/>
    </row>
    <row r="15" spans="1:5" ht="14.25">
      <c r="A15" s="14"/>
      <c r="B15" s="47" t="s">
        <v>77</v>
      </c>
      <c r="C15" s="71">
        <v>0.006928563840440827</v>
      </c>
      <c r="D15" s="14"/>
      <c r="E15" s="14"/>
    </row>
    <row r="16" spans="1:5" ht="14.25">
      <c r="A16" s="14"/>
      <c r="B16" s="47" t="s">
        <v>70</v>
      </c>
      <c r="C16" s="71">
        <v>0.012014480158930141</v>
      </c>
      <c r="D16" s="14"/>
      <c r="E16" s="14"/>
    </row>
    <row r="17" spans="2:3" ht="14.25">
      <c r="B17" s="47" t="s">
        <v>20</v>
      </c>
      <c r="C17" s="74">
        <v>0.0017483736059480393</v>
      </c>
    </row>
    <row r="18" spans="2:3" ht="14.25">
      <c r="B18" s="14" t="s">
        <v>25</v>
      </c>
      <c r="C18" s="86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K3" sqref="K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56</v>
      </c>
      <c r="C3" s="45" t="s">
        <v>56</v>
      </c>
      <c r="D3" s="46" t="s">
        <v>56</v>
      </c>
      <c r="E3" s="43" t="s">
        <v>56</v>
      </c>
      <c r="F3" s="94" t="s">
        <v>56</v>
      </c>
      <c r="G3" s="43" t="s">
        <v>56</v>
      </c>
      <c r="H3" s="73" t="s">
        <v>56</v>
      </c>
      <c r="I3" s="42" t="s">
        <v>56</v>
      </c>
      <c r="J3" s="44" t="s">
        <v>56</v>
      </c>
    </row>
    <row r="4" spans="1:10" ht="15.75" thickBot="1">
      <c r="A4" s="119" t="s">
        <v>23</v>
      </c>
      <c r="B4" s="120"/>
      <c r="C4" s="57" t="s">
        <v>24</v>
      </c>
      <c r="D4" s="57" t="s">
        <v>24</v>
      </c>
      <c r="E4" s="58">
        <f>SUM(E3:E3)</f>
        <v>0</v>
      </c>
      <c r="F4" s="59">
        <f>SUM(F3:F3)</f>
        <v>0</v>
      </c>
      <c r="G4" s="57" t="s">
        <v>24</v>
      </c>
      <c r="H4" s="57" t="s">
        <v>24</v>
      </c>
      <c r="I4" s="57" t="s">
        <v>24</v>
      </c>
      <c r="J4" s="60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L5" sqref="L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22</v>
      </c>
      <c r="B2" s="105" t="s">
        <v>11</v>
      </c>
      <c r="C2" s="107" t="s">
        <v>12</v>
      </c>
      <c r="D2" s="109" t="s">
        <v>13</v>
      </c>
      <c r="E2" s="103" t="s">
        <v>14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15</v>
      </c>
      <c r="F3" s="4" t="s">
        <v>42</v>
      </c>
      <c r="G3" s="4" t="s">
        <v>16</v>
      </c>
      <c r="H3" s="4" t="s">
        <v>17</v>
      </c>
      <c r="I3" s="4" t="s">
        <v>18</v>
      </c>
      <c r="J3" s="4" t="s">
        <v>55</v>
      </c>
      <c r="K3" s="4" t="s">
        <v>19</v>
      </c>
      <c r="L3" s="1" t="s">
        <v>45</v>
      </c>
    </row>
    <row r="4" spans="1:12" ht="14.25" collapsed="1">
      <c r="A4" s="61">
        <v>1</v>
      </c>
      <c r="B4" s="47" t="s">
        <v>56</v>
      </c>
      <c r="C4" s="48" t="s">
        <v>56</v>
      </c>
      <c r="D4" s="48" t="s">
        <v>56</v>
      </c>
      <c r="E4" s="71" t="s">
        <v>56</v>
      </c>
      <c r="F4" s="71" t="s">
        <v>56</v>
      </c>
      <c r="G4" s="71" t="s">
        <v>56</v>
      </c>
      <c r="H4" s="71" t="s">
        <v>56</v>
      </c>
      <c r="I4" s="71" t="s">
        <v>56</v>
      </c>
      <c r="J4" s="71" t="s">
        <v>56</v>
      </c>
      <c r="K4" s="72" t="s">
        <v>56</v>
      </c>
      <c r="L4" s="72" t="s">
        <v>56</v>
      </c>
    </row>
    <row r="5" spans="1:12" ht="15.75" thickBot="1">
      <c r="A5" s="75"/>
      <c r="B5" s="79" t="s">
        <v>54</v>
      </c>
      <c r="C5" s="78" t="s">
        <v>24</v>
      </c>
      <c r="D5" s="78" t="s">
        <v>24</v>
      </c>
      <c r="E5" s="76" t="s">
        <v>56</v>
      </c>
      <c r="F5" s="78" t="s">
        <v>56</v>
      </c>
      <c r="G5" s="78" t="s">
        <v>56</v>
      </c>
      <c r="H5" s="78" t="s">
        <v>56</v>
      </c>
      <c r="I5" s="78" t="s">
        <v>56</v>
      </c>
      <c r="J5" s="78" t="s">
        <v>56</v>
      </c>
      <c r="K5" s="78" t="s">
        <v>24</v>
      </c>
      <c r="L5" s="78" t="s">
        <v>56</v>
      </c>
    </row>
    <row r="6" spans="1:12" s="9" customFormat="1" ht="14.25">
      <c r="A6" s="100" t="s">
        <v>44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37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22</v>
      </c>
      <c r="B2" s="115" t="s">
        <v>11</v>
      </c>
      <c r="C2" s="114" t="s">
        <v>28</v>
      </c>
      <c r="D2" s="113"/>
      <c r="E2" s="114" t="s">
        <v>29</v>
      </c>
      <c r="F2" s="113"/>
      <c r="G2" s="117" t="s">
        <v>46</v>
      </c>
    </row>
    <row r="3" spans="1:7" s="11" customFormat="1" ht="15.75" thickBot="1">
      <c r="A3" s="102"/>
      <c r="B3" s="116"/>
      <c r="C3" s="29" t="s">
        <v>32</v>
      </c>
      <c r="D3" s="29" t="s">
        <v>30</v>
      </c>
      <c r="E3" s="29" t="s">
        <v>31</v>
      </c>
      <c r="F3" s="29" t="s">
        <v>30</v>
      </c>
      <c r="G3" s="118"/>
    </row>
    <row r="4" spans="1:7" ht="14.25" customHeight="1">
      <c r="A4" s="90">
        <v>1</v>
      </c>
      <c r="B4" s="91" t="s">
        <v>56</v>
      </c>
      <c r="C4" s="30" t="s">
        <v>56</v>
      </c>
      <c r="D4" s="68" t="s">
        <v>56</v>
      </c>
      <c r="E4" s="31" t="s">
        <v>56</v>
      </c>
      <c r="F4" s="87" t="s">
        <v>56</v>
      </c>
      <c r="G4" s="50" t="s">
        <v>56</v>
      </c>
    </row>
    <row r="5" spans="1:7" ht="15.75" thickBot="1">
      <c r="A5" s="65"/>
      <c r="B5" s="53" t="s">
        <v>23</v>
      </c>
      <c r="C5" s="54" t="s">
        <v>56</v>
      </c>
      <c r="D5" s="67" t="s">
        <v>56</v>
      </c>
      <c r="E5" s="55" t="s">
        <v>56</v>
      </c>
      <c r="F5" s="67" t="s">
        <v>56</v>
      </c>
      <c r="G5" s="56" t="s">
        <v>56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4" ht="14.25">
      <c r="A2" s="21"/>
      <c r="B2" s="47" t="s">
        <v>20</v>
      </c>
      <c r="C2" s="74">
        <v>0.0017483736059480393</v>
      </c>
      <c r="D2" s="21"/>
    </row>
    <row r="3" spans="2:3" ht="14.25">
      <c r="B3" s="47" t="s">
        <v>25</v>
      </c>
      <c r="C3" s="86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71</v>
      </c>
      <c r="C3" s="83" t="s">
        <v>7</v>
      </c>
      <c r="D3" s="83" t="s">
        <v>9</v>
      </c>
      <c r="E3" s="85">
        <v>12725930.46</v>
      </c>
      <c r="F3" s="11">
        <v>164425</v>
      </c>
      <c r="G3" s="85">
        <v>77.3966</v>
      </c>
      <c r="H3" s="84">
        <v>100</v>
      </c>
      <c r="I3" s="83" t="s">
        <v>72</v>
      </c>
      <c r="J3" s="44" t="s">
        <v>26</v>
      </c>
    </row>
    <row r="4" spans="1:10" ht="14.25" customHeight="1">
      <c r="A4" s="41">
        <v>2</v>
      </c>
      <c r="B4" s="83" t="s">
        <v>65</v>
      </c>
      <c r="C4" s="83" t="s">
        <v>7</v>
      </c>
      <c r="D4" s="83" t="s">
        <v>79</v>
      </c>
      <c r="E4" s="85">
        <v>2382600.33</v>
      </c>
      <c r="F4" s="11">
        <v>173506</v>
      </c>
      <c r="G4" s="85">
        <v>13.7321</v>
      </c>
      <c r="H4" s="84">
        <v>10</v>
      </c>
      <c r="I4" s="83" t="s">
        <v>80</v>
      </c>
      <c r="J4" s="44" t="s">
        <v>26</v>
      </c>
    </row>
    <row r="5" spans="1:10" ht="14.25" customHeight="1">
      <c r="A5" s="41">
        <v>3</v>
      </c>
      <c r="B5" s="83" t="s">
        <v>87</v>
      </c>
      <c r="C5" s="83" t="s">
        <v>7</v>
      </c>
      <c r="D5" s="83" t="s">
        <v>9</v>
      </c>
      <c r="E5" s="85">
        <v>826350.6204</v>
      </c>
      <c r="F5" s="11">
        <v>658</v>
      </c>
      <c r="G5" s="85">
        <v>1255.852</v>
      </c>
      <c r="H5" s="84">
        <v>5000</v>
      </c>
      <c r="I5" s="83" t="s">
        <v>88</v>
      </c>
      <c r="J5" s="44" t="s">
        <v>27</v>
      </c>
    </row>
    <row r="6" spans="1:10" ht="15.75" thickBot="1">
      <c r="A6" s="119" t="s">
        <v>23</v>
      </c>
      <c r="B6" s="120"/>
      <c r="C6" s="57" t="s">
        <v>24</v>
      </c>
      <c r="D6" s="57" t="s">
        <v>24</v>
      </c>
      <c r="E6" s="70">
        <f>SUM(E3:E5)</f>
        <v>15934881.410400001</v>
      </c>
      <c r="F6" s="69">
        <f>SUM(F3:F5)</f>
        <v>338589</v>
      </c>
      <c r="G6" s="57" t="s">
        <v>24</v>
      </c>
      <c r="H6" s="57" t="s">
        <v>24</v>
      </c>
      <c r="I6" s="57" t="s">
        <v>24</v>
      </c>
      <c r="J6" s="60" t="s">
        <v>24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2022-01-14T09:34:59Z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