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<sst xmlns="http://schemas.openxmlformats.org/spreadsheetml/2006/main" count="292" uniqueCount="95">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</sst>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1502251"/>
        <c:axId val="60867076"/>
      </c:barChart>
      <c:catAx>
        <c:axId val="5150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67076"/>
        <c:crosses val="autoZero"/>
        <c:auto val="0"/>
        <c:lblOffset val="0"/>
        <c:tickLblSkip val="1"/>
        <c:noMultiLvlLbl val="0"/>
      </c:catAx>
      <c:val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24917"/>
        <c:axId val="33797662"/>
      </c:barChart>
      <c:catAx>
        <c:axId val="26124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7662"/>
        <c:crosses val="autoZero"/>
        <c:auto val="0"/>
        <c:lblOffset val="0"/>
        <c:tickLblSkip val="1"/>
        <c:noMultiLvlLbl val="0"/>
      </c:catAx>
      <c:val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43503"/>
        <c:axId val="53256072"/>
      </c:barChart>
      <c:catAx>
        <c:axId val="357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56072"/>
        <c:crosses val="autoZero"/>
        <c:auto val="0"/>
        <c:lblOffset val="0"/>
        <c:tickLblSkip val="1"/>
        <c:noMultiLvlLbl val="0"/>
      </c:catAx>
      <c:val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42601"/>
        <c:axId val="18774546"/>
      </c:barChart>
      <c:catAx>
        <c:axId val="954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74546"/>
        <c:crosses val="autoZero"/>
        <c:auto val="0"/>
        <c:lblOffset val="0"/>
        <c:tickLblSkip val="1"/>
        <c:noMultiLvlLbl val="0"/>
      </c:catAx>
      <c:val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53187"/>
        <c:axId val="44343228"/>
      </c:barChart>
      <c:catAx>
        <c:axId val="3475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3228"/>
        <c:crosses val="autoZero"/>
        <c:auto val="0"/>
        <c:lblOffset val="0"/>
        <c:tickLblSkip val="1"/>
        <c:noMultiLvlLbl val="0"/>
      </c:catAx>
      <c:val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44733"/>
        <c:axId val="35031686"/>
      </c:barChart>
      <c:catAx>
        <c:axId val="6354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1686"/>
        <c:crosses val="autoZero"/>
        <c:auto val="0"/>
        <c:lblOffset val="0"/>
        <c:tickLblSkip val="1"/>
        <c:noMultiLvlLbl val="0"/>
      </c:catAx>
      <c:val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6849719"/>
        <c:axId val="18994288"/>
      </c:barChart>
      <c:catAx>
        <c:axId val="4684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94288"/>
        <c:crossesAt val="0"/>
        <c:auto val="0"/>
        <c:lblOffset val="0"/>
        <c:tickLblSkip val="1"/>
        <c:noMultiLvlLbl val="0"/>
      </c:catAx>
      <c:valAx>
        <c:axId val="18994288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497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142330"/>
        <c:crosses val="autoZero"/>
        <c:auto val="0"/>
        <c:lblOffset val="0"/>
        <c:tickLblSkip val="1"/>
        <c:noMultiLvlLbl val="0"/>
      </c:catAx>
      <c:val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2410059"/>
        <c:axId val="363940"/>
      </c:barChart>
      <c:catAx>
        <c:axId val="2241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940"/>
        <c:crosses val="autoZero"/>
        <c:auto val="0"/>
        <c:lblOffset val="0"/>
        <c:tickLblSkip val="52"/>
        <c:noMultiLvlLbl val="0"/>
      </c:catAx>
      <c:val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1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275461"/>
        <c:axId val="29479150"/>
      </c:barChart>
      <c:catAx>
        <c:axId val="3275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79150"/>
        <c:crosses val="autoZero"/>
        <c:auto val="0"/>
        <c:lblOffset val="0"/>
        <c:tickLblSkip val="49"/>
        <c:noMultiLvlLbl val="0"/>
      </c:catAx>
      <c:val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5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5759"/>
        <c:axId val="39000920"/>
      </c:barChart>
      <c:catAx>
        <c:axId val="6398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00920"/>
        <c:crosses val="autoZero"/>
        <c:auto val="0"/>
        <c:lblOffset val="0"/>
        <c:tickLblSkip val="4"/>
        <c:noMultiLvlLbl val="0"/>
      </c:catAx>
      <c:val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0932773"/>
        <c:axId val="31286094"/>
      </c:barChart>
      <c:catAx>
        <c:axId val="109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86094"/>
        <c:crosses val="autoZero"/>
        <c:auto val="0"/>
        <c:lblOffset val="0"/>
        <c:tickLblSkip val="9"/>
        <c:noMultiLvlLbl val="0"/>
      </c:catAx>
      <c:val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3961"/>
        <c:axId val="4957922"/>
      </c:barChart>
      <c:catAx>
        <c:axId val="1546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7922"/>
        <c:crosses val="autoZero"/>
        <c:auto val="0"/>
        <c:lblOffset val="0"/>
        <c:tickLblSkip val="4"/>
        <c:noMultiLvlLbl val="0"/>
      </c:catAx>
      <c:val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621299"/>
        <c:axId val="66047372"/>
      </c:barChart>
      <c:catAx>
        <c:axId val="4462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47372"/>
        <c:crosses val="autoZero"/>
        <c:auto val="0"/>
        <c:lblOffset val="0"/>
        <c:tickLblSkip val="52"/>
        <c:noMultiLvlLbl val="0"/>
      </c:catAx>
      <c:val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55437"/>
        <c:axId val="48236886"/>
      </c:barChart>
      <c:catAx>
        <c:axId val="5755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36886"/>
        <c:crosses val="autoZero"/>
        <c:auto val="0"/>
        <c:lblOffset val="0"/>
        <c:tickLblSkip val="4"/>
        <c:noMultiLvlLbl val="0"/>
      </c:catAx>
      <c:val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78791"/>
        <c:axId val="14873664"/>
      </c:barChart>
      <c:catAx>
        <c:axId val="3147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73664"/>
        <c:crosses val="autoZero"/>
        <c:auto val="0"/>
        <c:lblOffset val="0"/>
        <c:tickLblSkip val="4"/>
        <c:noMultiLvlLbl val="0"/>
      </c:catAx>
      <c:val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7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54113"/>
        <c:axId val="63916106"/>
      </c:barChart>
      <c:catAx>
        <c:axId val="6675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16106"/>
        <c:crosses val="autoZero"/>
        <c:auto val="0"/>
        <c:lblOffset val="0"/>
        <c:tickLblSkip val="4"/>
        <c:noMultiLvlLbl val="0"/>
      </c:catAx>
      <c:val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74043"/>
        <c:axId val="9822068"/>
      </c:barChart>
      <c:catAx>
        <c:axId val="38374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22068"/>
        <c:crosses val="autoZero"/>
        <c:auto val="0"/>
        <c:lblOffset val="0"/>
        <c:tickLblSkip val="4"/>
        <c:noMultiLvlLbl val="0"/>
      </c:catAx>
      <c:val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89749"/>
        <c:axId val="57390014"/>
      </c:barChart>
      <c:catAx>
        <c:axId val="2128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390014"/>
        <c:crosses val="autoZero"/>
        <c:auto val="0"/>
        <c:lblOffset val="0"/>
        <c:tickLblSkip val="4"/>
        <c:noMultiLvlLbl val="0"/>
      </c:catAx>
      <c:val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48079"/>
        <c:axId val="18079528"/>
      </c:barChart>
      <c:catAx>
        <c:axId val="4674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79528"/>
        <c:crosses val="autoZero"/>
        <c:auto val="0"/>
        <c:lblOffset val="0"/>
        <c:tickLblSkip val="4"/>
        <c:noMultiLvlLbl val="0"/>
      </c:catAx>
      <c:val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98025"/>
        <c:axId val="55155634"/>
      </c:barChart>
      <c:catAx>
        <c:axId val="2849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55634"/>
        <c:crosses val="autoZero"/>
        <c:auto val="0"/>
        <c:lblOffset val="0"/>
        <c:tickLblSkip val="4"/>
        <c:noMultiLvlLbl val="0"/>
      </c:catAx>
      <c:val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38659"/>
        <c:axId val="38421340"/>
      </c:barChart>
      <c:catAx>
        <c:axId val="2663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1340"/>
        <c:crosses val="autoZero"/>
        <c:auto val="0"/>
        <c:lblOffset val="0"/>
        <c:tickLblSkip val="4"/>
        <c:noMultiLvlLbl val="0"/>
      </c:catAx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3139391"/>
        <c:axId val="51145656"/>
      </c:barChart>
      <c:catAx>
        <c:axId val="13139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5656"/>
        <c:crosses val="autoZero"/>
        <c:auto val="0"/>
        <c:lblOffset val="0"/>
        <c:tickLblSkip val="1"/>
        <c:noMultiLvlLbl val="0"/>
      </c:catAx>
      <c:val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9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10247741"/>
        <c:axId val="25120806"/>
      </c:barChart>
      <c:catAx>
        <c:axId val="10247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0806"/>
        <c:crosses val="autoZero"/>
        <c:auto val="0"/>
        <c:lblOffset val="0"/>
        <c:tickLblSkip val="1"/>
        <c:noMultiLvlLbl val="0"/>
      </c:catAx>
      <c:valAx>
        <c:axId val="25120806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4760663"/>
        <c:axId val="21519376"/>
      </c:barChart>
      <c:catAx>
        <c:axId val="247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19376"/>
        <c:crosses val="autoZero"/>
        <c:auto val="0"/>
        <c:lblOffset val="0"/>
        <c:tickLblSkip val="1"/>
        <c:noMultiLvlLbl val="0"/>
      </c:catAx>
      <c:val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456657"/>
        <c:axId val="65347866"/>
      </c:barChart>
      <c:catAx>
        <c:axId val="59456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347866"/>
        <c:crosses val="autoZero"/>
        <c:auto val="0"/>
        <c:lblOffset val="0"/>
        <c:tickLblSkip val="5"/>
        <c:noMultiLvlLbl val="0"/>
      </c:catAx>
      <c:val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1259883"/>
        <c:axId val="58685764"/>
      </c:barChart>
      <c:catAx>
        <c:axId val="51259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685764"/>
        <c:crosses val="autoZero"/>
        <c:auto val="0"/>
        <c:lblOffset val="0"/>
        <c:tickLblSkip val="5"/>
        <c:noMultiLvlLbl val="0"/>
      </c:catAx>
      <c:val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26414"/>
        <c:crosses val="autoZero"/>
        <c:auto val="0"/>
        <c:lblOffset val="0"/>
        <c:tickLblSkip val="1"/>
        <c:noMultiLvlLbl val="0"/>
      </c:catAx>
      <c:val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75679"/>
        <c:axId val="33745656"/>
      </c:barChart>
      <c:catAx>
        <c:axId val="33575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745656"/>
        <c:crosses val="autoZero"/>
        <c:auto val="0"/>
        <c:lblOffset val="0"/>
        <c:tickLblSkip val="1"/>
        <c:noMultiLvlLbl val="0"/>
      </c:catAx>
      <c:val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75449"/>
        <c:axId val="49043586"/>
      </c:barChart>
      <c:catAx>
        <c:axId val="352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43586"/>
        <c:crosses val="autoZero"/>
        <c:auto val="0"/>
        <c:lblOffset val="0"/>
        <c:tickLblSkip val="1"/>
        <c:noMultiLvlLbl val="0"/>
      </c:catAx>
      <c:val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7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39091"/>
        <c:axId val="13107500"/>
      </c:barChart>
      <c:catAx>
        <c:axId val="3873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07500"/>
        <c:crosses val="autoZero"/>
        <c:auto val="0"/>
        <c:lblOffset val="0"/>
        <c:tickLblSkip val="1"/>
        <c:noMultiLvlLbl val="0"/>
      </c:catAx>
      <c:val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58637"/>
        <c:axId val="55074550"/>
      </c:barChart>
      <c:catAx>
        <c:axId val="5085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74550"/>
        <c:crosses val="autoZero"/>
        <c:auto val="0"/>
        <c:lblOffset val="0"/>
        <c:tickLblSkip val="1"/>
        <c:noMultiLvlLbl val="0"/>
      </c:catAx>
      <c:val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08903"/>
        <c:axId val="31853536"/>
      </c:barChart>
      <c:catAx>
        <c:axId val="2590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53536"/>
        <c:crosses val="autoZero"/>
        <c:auto val="0"/>
        <c:lblOffset val="0"/>
        <c:tickLblSkip val="1"/>
        <c:noMultiLvlLbl val="0"/>
      </c:catAx>
      <c:val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57721"/>
        <c:axId val="49157442"/>
      </c:barChart>
      <c:catAx>
        <c:axId val="57657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57442"/>
        <c:crosses val="autoZero"/>
        <c:auto val="0"/>
        <c:lblOffset val="0"/>
        <c:tickLblSkip val="1"/>
        <c:noMultiLvlLbl val="0"/>
      </c:catAx>
      <c:val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46369"/>
        <c:axId val="29999594"/>
      </c:barChart>
      <c:catAx>
        <c:axId val="18246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99594"/>
        <c:crosses val="autoZero"/>
        <c:auto val="0"/>
        <c:lblOffset val="0"/>
        <c:tickLblSkip val="1"/>
        <c:noMultiLvlLbl val="0"/>
      </c:catAx>
      <c:val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0891"/>
        <c:axId val="14048020"/>
      </c:barChart>
      <c:catAx>
        <c:axId val="1560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048020"/>
        <c:crosses val="autoZero"/>
        <c:auto val="0"/>
        <c:lblOffset val="0"/>
        <c:tickLblSkip val="1"/>
        <c:noMultiLvlLbl val="0"/>
      </c:catAx>
      <c:val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60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23317"/>
        <c:axId val="64147806"/>
      </c:barChart>
      <c:catAx>
        <c:axId val="59323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47806"/>
        <c:crosses val="autoZero"/>
        <c:auto val="0"/>
        <c:lblOffset val="0"/>
        <c:tickLblSkip val="1"/>
        <c:noMultiLvlLbl val="0"/>
      </c:catAx>
      <c:val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23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59343"/>
        <c:axId val="28589768"/>
      </c:barChart>
      <c:catAx>
        <c:axId val="4045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89768"/>
        <c:crosses val="autoZero"/>
        <c:auto val="0"/>
        <c:lblOffset val="0"/>
        <c:tickLblSkip val="1"/>
        <c:noMultiLvlLbl val="0"/>
      </c:catAx>
      <c:val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81321"/>
        <c:axId val="34069842"/>
      </c:barChart>
      <c:catAx>
        <c:axId val="5598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69842"/>
        <c:crosses val="autoZero"/>
        <c:auto val="0"/>
        <c:lblOffset val="0"/>
        <c:tickLblSkip val="1"/>
        <c:noMultiLvlLbl val="0"/>
      </c:catAx>
      <c:val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8193123"/>
        <c:axId val="8193788"/>
      </c:barChart>
      <c:catAx>
        <c:axId val="3819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93788"/>
        <c:crosses val="autoZero"/>
        <c:auto val="0"/>
        <c:lblOffset val="0"/>
        <c:tickLblSkip val="1"/>
        <c:noMultiLvlLbl val="0"/>
      </c:catAx>
      <c:valAx>
        <c:axId val="8193788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312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63795"/>
        <c:axId val="22329836"/>
      </c:barChart>
      <c:catAx>
        <c:axId val="3976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9836"/>
        <c:crosses val="autoZero"/>
        <c:auto val="0"/>
        <c:lblOffset val="0"/>
        <c:tickLblSkip val="1"/>
        <c:noMultiLvlLbl val="0"/>
      </c:catAx>
      <c:val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6750797"/>
        <c:axId val="63886262"/>
      </c:barChart>
      <c:catAx>
        <c:axId val="66750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6262"/>
        <c:crosses val="autoZero"/>
        <c:auto val="0"/>
        <c:lblOffset val="0"/>
        <c:tickLblSkip val="1"/>
        <c:noMultiLvlLbl val="0"/>
      </c:catAx>
      <c:valAx>
        <c:axId val="6388626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05447"/>
        <c:axId val="7404704"/>
      </c:barChart>
      <c:catAx>
        <c:axId val="38105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4704"/>
        <c:crosses val="autoZero"/>
        <c:auto val="0"/>
        <c:lblOffset val="0"/>
        <c:tickLblSkip val="1"/>
        <c:noMultiLvlLbl val="0"/>
      </c:catAx>
      <c:val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42337"/>
        <c:axId val="62910122"/>
      </c:barChart>
      <c:catAx>
        <c:axId val="6664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0122"/>
        <c:crosses val="autoZero"/>
        <c:auto val="0"/>
        <c:lblOffset val="0"/>
        <c:tickLblSkip val="1"/>
        <c:noMultiLvlLbl val="0"/>
      </c:catAx>
      <c:val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20187"/>
        <c:axId val="62555092"/>
      </c:barChart>
      <c:catAx>
        <c:axId val="2932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5092"/>
        <c:crosses val="autoZero"/>
        <c:auto val="0"/>
        <c:lblOffset val="0"/>
        <c:tickLblSkip val="1"/>
        <c:noMultiLvlLbl val="0"/>
      </c:catAx>
      <c:val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29336905.76</v>
      </c>
      <c r="D3" s="95">
        <v>46475</v>
      </c>
      <c r="E3" s="43">
        <v>631.2405757934374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51</v>
      </c>
      <c r="C4" s="43">
        <v>9738629.51</v>
      </c>
      <c r="D4" s="95">
        <v>6388225</v>
      </c>
      <c r="E4" s="43">
        <v>1.524465639516454</v>
      </c>
      <c r="F4" s="40">
        <v>1</v>
      </c>
      <c r="G4" s="42" t="s">
        <v>63</v>
      </c>
      <c r="H4" s="44" t="s">
        <v>87</v>
      </c>
    </row>
    <row r="5" spans="1:8" ht="14.25" customHeight="1">
      <c r="A5" s="41">
        <v>3</v>
      </c>
      <c r="B5" s="42" t="s">
        <v>75</v>
      </c>
      <c r="C5" s="43">
        <v>8024633.43</v>
      </c>
      <c r="D5" s="95">
        <v>2075</v>
      </c>
      <c r="E5" s="43">
        <v>3867.293219277108</v>
      </c>
      <c r="F5" s="40">
        <v>1000</v>
      </c>
      <c r="G5" s="42" t="s">
        <v>76</v>
      </c>
      <c r="H5" s="44" t="s">
        <v>84</v>
      </c>
    </row>
    <row r="6" spans="1:8" ht="14.25">
      <c r="A6" s="41">
        <v>4</v>
      </c>
      <c r="B6" s="42" t="s">
        <v>50</v>
      </c>
      <c r="C6" s="43">
        <v>7972335.82</v>
      </c>
      <c r="D6" s="95">
        <v>1943</v>
      </c>
      <c r="E6" s="43">
        <v>4103.10644364385</v>
      </c>
      <c r="F6" s="40">
        <v>1000</v>
      </c>
      <c r="G6" s="42" t="s">
        <v>63</v>
      </c>
      <c r="H6" s="44" t="s">
        <v>87</v>
      </c>
    </row>
    <row r="7" spans="1:8" ht="14.25" customHeight="1">
      <c r="A7" s="41">
        <v>5</v>
      </c>
      <c r="B7" s="42" t="s">
        <v>60</v>
      </c>
      <c r="C7" s="43">
        <v>5401959.8501</v>
      </c>
      <c r="D7" s="95">
        <v>3564</v>
      </c>
      <c r="E7" s="43">
        <v>1515.7014169753088</v>
      </c>
      <c r="F7" s="40">
        <v>1000</v>
      </c>
      <c r="G7" s="42" t="s">
        <v>62</v>
      </c>
      <c r="H7" s="44" t="s">
        <v>85</v>
      </c>
    </row>
    <row r="8" spans="1:8" ht="14.25">
      <c r="A8" s="41">
        <v>6</v>
      </c>
      <c r="B8" s="42" t="s">
        <v>45</v>
      </c>
      <c r="C8" s="43">
        <v>4915642.1</v>
      </c>
      <c r="D8" s="95">
        <v>4157</v>
      </c>
      <c r="E8" s="43">
        <v>1182.4974981958142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70</v>
      </c>
      <c r="C9" s="43">
        <v>4391467.77</v>
      </c>
      <c r="D9" s="95">
        <v>1256</v>
      </c>
      <c r="E9" s="43">
        <v>3496.3915366242036</v>
      </c>
      <c r="F9" s="40">
        <v>1000</v>
      </c>
      <c r="G9" s="42" t="s">
        <v>71</v>
      </c>
      <c r="H9" s="44" t="s">
        <v>86</v>
      </c>
    </row>
    <row r="10" spans="1:8" ht="14.25">
      <c r="A10" s="41">
        <v>8</v>
      </c>
      <c r="B10" s="42" t="s">
        <v>72</v>
      </c>
      <c r="C10" s="43">
        <v>3526849.38</v>
      </c>
      <c r="D10" s="95">
        <v>678</v>
      </c>
      <c r="E10" s="43">
        <v>5201.842743362831</v>
      </c>
      <c r="F10" s="40">
        <v>1000</v>
      </c>
      <c r="G10" s="42" t="s">
        <v>71</v>
      </c>
      <c r="H10" s="44" t="s">
        <v>86</v>
      </c>
    </row>
    <row r="11" spans="1:8" ht="14.25">
      <c r="A11" s="41">
        <v>9</v>
      </c>
      <c r="B11" s="42" t="s">
        <v>73</v>
      </c>
      <c r="C11" s="43">
        <v>2479642.97</v>
      </c>
      <c r="D11" s="95">
        <v>9953</v>
      </c>
      <c r="E11" s="43">
        <v>249.135232593188</v>
      </c>
      <c r="F11" s="40">
        <v>100</v>
      </c>
      <c r="G11" s="42" t="s">
        <v>61</v>
      </c>
      <c r="H11" s="44" t="s">
        <v>28</v>
      </c>
    </row>
    <row r="12" spans="1:8" ht="14.25">
      <c r="A12" s="41">
        <v>10</v>
      </c>
      <c r="B12" s="42" t="s">
        <v>89</v>
      </c>
      <c r="C12" s="43">
        <v>1854086.78</v>
      </c>
      <c r="D12" s="95">
        <v>1450</v>
      </c>
      <c r="E12" s="43">
        <v>1278.6805379310345</v>
      </c>
      <c r="F12" s="40">
        <v>1000</v>
      </c>
      <c r="G12" s="42" t="s">
        <v>90</v>
      </c>
      <c r="H12" s="44" t="s">
        <v>91</v>
      </c>
    </row>
    <row r="13" spans="1:8" ht="14.25">
      <c r="A13" s="41">
        <v>11</v>
      </c>
      <c r="B13" s="42" t="s">
        <v>78</v>
      </c>
      <c r="C13" s="43">
        <v>1736174.75</v>
      </c>
      <c r="D13" s="95">
        <v>576</v>
      </c>
      <c r="E13" s="43">
        <v>3014.1922743055557</v>
      </c>
      <c r="F13" s="40">
        <v>1000</v>
      </c>
      <c r="G13" s="42" t="s">
        <v>76</v>
      </c>
      <c r="H13" s="44" t="s">
        <v>84</v>
      </c>
    </row>
    <row r="14" spans="1:8" ht="14.25">
      <c r="A14" s="41">
        <v>12</v>
      </c>
      <c r="B14" s="42" t="s">
        <v>79</v>
      </c>
      <c r="C14" s="43">
        <v>1482068.09</v>
      </c>
      <c r="D14" s="95">
        <v>1922</v>
      </c>
      <c r="E14" s="43">
        <v>771.1072268470343</v>
      </c>
      <c r="F14" s="40">
        <v>1000</v>
      </c>
      <c r="G14" s="42" t="s">
        <v>76</v>
      </c>
      <c r="H14" s="44" t="s">
        <v>84</v>
      </c>
    </row>
    <row r="15" spans="1:8" ht="14.25">
      <c r="A15" s="41">
        <v>13</v>
      </c>
      <c r="B15" s="42" t="s">
        <v>77</v>
      </c>
      <c r="C15" s="43">
        <v>1266319.93</v>
      </c>
      <c r="D15" s="95">
        <v>366</v>
      </c>
      <c r="E15" s="43">
        <v>3459.8905191256827</v>
      </c>
      <c r="F15" s="40">
        <v>1000</v>
      </c>
      <c r="G15" s="42" t="s">
        <v>76</v>
      </c>
      <c r="H15" s="44" t="s">
        <v>84</v>
      </c>
    </row>
    <row r="16" spans="1:8" ht="14.25">
      <c r="A16" s="41">
        <v>14</v>
      </c>
      <c r="B16" s="42" t="s">
        <v>22</v>
      </c>
      <c r="C16" s="43">
        <v>1093007.9601</v>
      </c>
      <c r="D16" s="95">
        <v>953</v>
      </c>
      <c r="E16" s="43">
        <v>1146.9128647429172</v>
      </c>
      <c r="F16" s="40">
        <v>1000</v>
      </c>
      <c r="G16" s="42" t="s">
        <v>64</v>
      </c>
      <c r="H16" s="44" t="s">
        <v>29</v>
      </c>
    </row>
    <row r="17" spans="1:8" ht="14.25">
      <c r="A17" s="41">
        <v>15</v>
      </c>
      <c r="B17" s="42" t="s">
        <v>74</v>
      </c>
      <c r="C17" s="43">
        <v>834704.55</v>
      </c>
      <c r="D17" s="95">
        <v>7307</v>
      </c>
      <c r="E17" s="43">
        <v>114.23355002052827</v>
      </c>
      <c r="F17" s="40">
        <v>100</v>
      </c>
      <c r="G17" s="42" t="s">
        <v>65</v>
      </c>
      <c r="H17" s="44" t="s">
        <v>52</v>
      </c>
    </row>
    <row r="18" spans="1:8" ht="14.25">
      <c r="A18" s="41">
        <v>16</v>
      </c>
      <c r="B18" s="42" t="s">
        <v>82</v>
      </c>
      <c r="C18" s="43">
        <v>321221.4599</v>
      </c>
      <c r="D18" s="95">
        <v>8840</v>
      </c>
      <c r="E18" s="43">
        <v>36.33726921945701</v>
      </c>
      <c r="F18" s="40">
        <v>100</v>
      </c>
      <c r="G18" s="42" t="s">
        <v>83</v>
      </c>
      <c r="H18" s="44" t="s">
        <v>88</v>
      </c>
    </row>
    <row r="19" spans="1:8" ht="15.75" customHeight="1" thickBot="1">
      <c r="A19" s="98" t="s">
        <v>24</v>
      </c>
      <c r="B19" s="99"/>
      <c r="C19" s="58">
        <f>SUM(C3:C18)</f>
        <v>84375650.11010002</v>
      </c>
      <c r="D19" s="59">
        <f>SUM(D3:D18)</f>
        <v>6479740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0.009258821887657698</v>
      </c>
      <c r="F4" s="71">
        <v>0.02451193422506992</v>
      </c>
      <c r="G4" s="71">
        <v>0.013332474428116692</v>
      </c>
      <c r="H4" s="71">
        <v>-0.046152979095149926</v>
      </c>
      <c r="I4" s="71">
        <v>-0.15315791756261776</v>
      </c>
      <c r="J4" s="71">
        <v>0.007086567495334428</v>
      </c>
      <c r="K4" s="72">
        <v>-0.722104277654321</v>
      </c>
      <c r="L4" s="72">
        <v>-0.0917263164347828</v>
      </c>
    </row>
    <row r="5" spans="1:12" s="10" customFormat="1" ht="14.25">
      <c r="A5" s="80">
        <v>2</v>
      </c>
      <c r="B5" s="47" t="s">
        <v>80</v>
      </c>
      <c r="C5" s="48">
        <v>40555</v>
      </c>
      <c r="D5" s="48">
        <v>40626</v>
      </c>
      <c r="E5" s="71">
        <v>0.027315785385476188</v>
      </c>
      <c r="F5" s="71">
        <v>0.0895562410660029</v>
      </c>
      <c r="G5" s="71">
        <v>0.08910942439938485</v>
      </c>
      <c r="H5" s="71">
        <v>0.019737636154143923</v>
      </c>
      <c r="I5" s="71">
        <v>0.013338171442992985</v>
      </c>
      <c r="J5" s="71">
        <v>0.08866666749975027</v>
      </c>
      <c r="K5" s="72">
        <v>-0.31057069588549924</v>
      </c>
      <c r="L5" s="72">
        <v>-0.040930707255437127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-0.014109609761682962</v>
      </c>
      <c r="F6" s="71">
        <v>0.03362797032459586</v>
      </c>
      <c r="G6" s="71">
        <v>0.06913603681496339</v>
      </c>
      <c r="H6" s="71">
        <v>0.01314198617460871</v>
      </c>
      <c r="I6" s="71">
        <v>0.0702109180958721</v>
      </c>
      <c r="J6" s="71">
        <v>0.10545735994740202</v>
      </c>
      <c r="K6" s="72">
        <v>0.09237193503045416</v>
      </c>
      <c r="L6" s="72">
        <v>0.017661352379645612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0.007488332503816975</v>
      </c>
      <c r="F7" s="76">
        <f t="shared" si="0"/>
        <v>0.04923204853855623</v>
      </c>
      <c r="G7" s="76">
        <f t="shared" si="0"/>
        <v>0.05719264521415498</v>
      </c>
      <c r="H7" s="76">
        <f t="shared" si="0"/>
        <v>-0.004424452255465765</v>
      </c>
      <c r="I7" s="76">
        <f t="shared" si="0"/>
        <v>-0.023202942674584226</v>
      </c>
      <c r="J7" s="76">
        <f t="shared" si="0"/>
        <v>0.06707019831416224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80</v>
      </c>
      <c r="C4" s="30">
        <v>323.14693999999946</v>
      </c>
      <c r="D4" s="68">
        <v>0.027315785385475817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8.26</v>
      </c>
      <c r="D5" s="68">
        <v>0.009258821887658199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92</v>
      </c>
      <c r="C6" s="30">
        <v>-24.02434999999986</v>
      </c>
      <c r="D6" s="68">
        <v>-0.014109609761682603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307.3825899999996</v>
      </c>
      <c r="D7" s="67">
        <v>0.021309224918357295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92</v>
      </c>
      <c r="C2" s="71">
        <v>-0.014109609761682962</v>
      </c>
      <c r="D2" s="21"/>
    </row>
    <row r="3" spans="1:4" ht="14.25">
      <c r="A3" s="21"/>
      <c r="B3" s="47" t="s">
        <v>66</v>
      </c>
      <c r="C3" s="71">
        <v>0.009258821887657698</v>
      </c>
      <c r="D3" s="21"/>
    </row>
    <row r="4" spans="1:4" ht="14.25">
      <c r="A4" s="21"/>
      <c r="B4" s="47" t="s">
        <v>80</v>
      </c>
      <c r="C4" s="71">
        <v>0.027315785385476188</v>
      </c>
      <c r="D4" s="21"/>
    </row>
    <row r="5" spans="2:3" ht="14.25">
      <c r="B5" s="93" t="s">
        <v>21</v>
      </c>
      <c r="C5" s="92">
        <v>0.042872536945812945</v>
      </c>
    </row>
    <row r="6" spans="2:3" ht="14.25">
      <c r="B6" s="81" t="s">
        <v>27</v>
      </c>
      <c r="C6" s="86">
        <v>0.0331544728184241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0.004316001372116185</v>
      </c>
      <c r="F4" s="71">
        <v>0.012458617501967195</v>
      </c>
      <c r="G4" s="71">
        <v>0.010220692648260199</v>
      </c>
      <c r="H4" s="71">
        <v>-0.01119260876475503</v>
      </c>
      <c r="I4" s="71">
        <v>-0.00039631146129248673</v>
      </c>
      <c r="J4" s="71">
        <v>0.014828259643853814</v>
      </c>
      <c r="K4" s="71">
        <v>5.3124057579343775</v>
      </c>
      <c r="L4" s="72">
        <v>0.12541466158836045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-0.001990631248896979</v>
      </c>
      <c r="F5" s="71">
        <v>0.00574830090716838</v>
      </c>
      <c r="G5" s="71">
        <v>0.026122209950351083</v>
      </c>
      <c r="H5" s="71">
        <v>0.05747032054466561</v>
      </c>
      <c r="I5" s="71">
        <v>0.12587883711752168</v>
      </c>
      <c r="J5" s="71">
        <v>0.011384535301579568</v>
      </c>
      <c r="K5" s="71">
        <v>4.2018427433628265</v>
      </c>
      <c r="L5" s="72">
        <v>0.13224615706134313</v>
      </c>
    </row>
    <row r="6" spans="1:12" s="9" customFormat="1" ht="14.25" collapsed="1">
      <c r="A6" s="62">
        <v>3</v>
      </c>
      <c r="B6" s="47" t="s">
        <v>78</v>
      </c>
      <c r="C6" s="48">
        <v>38919</v>
      </c>
      <c r="D6" s="48">
        <v>39092</v>
      </c>
      <c r="E6" s="71">
        <v>0.004274830114887607</v>
      </c>
      <c r="F6" s="71">
        <v>0.045202599595495</v>
      </c>
      <c r="G6" s="71">
        <v>0.0515448241532932</v>
      </c>
      <c r="H6" s="71">
        <v>0.040150255737940066</v>
      </c>
      <c r="I6" s="71">
        <v>0.05214032754063336</v>
      </c>
      <c r="J6" s="71">
        <v>0.046595757336162835</v>
      </c>
      <c r="K6" s="71">
        <v>2.0141922743055587</v>
      </c>
      <c r="L6" s="72">
        <v>0.0878627615592289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-0.0003582413696252562</v>
      </c>
      <c r="F7" s="71">
        <v>0.044514355693459295</v>
      </c>
      <c r="G7" s="71">
        <v>0.06470802070894255</v>
      </c>
      <c r="H7" s="71">
        <v>-0.025646153583689713</v>
      </c>
      <c r="I7" s="71">
        <v>-0.1090403891751709</v>
      </c>
      <c r="J7" s="71">
        <v>0.08618598111063491</v>
      </c>
      <c r="K7" s="71">
        <v>-0.22889277315296574</v>
      </c>
      <c r="L7" s="72">
        <v>-0.019644232579183685</v>
      </c>
    </row>
    <row r="8" spans="1:12" s="9" customFormat="1" ht="14.25" collapsed="1">
      <c r="A8" s="62">
        <v>5</v>
      </c>
      <c r="B8" s="47" t="s">
        <v>82</v>
      </c>
      <c r="C8" s="48">
        <v>38968</v>
      </c>
      <c r="D8" s="48">
        <v>39140</v>
      </c>
      <c r="E8" s="71">
        <v>0</v>
      </c>
      <c r="F8" s="71">
        <v>0</v>
      </c>
      <c r="G8" s="71">
        <v>-0.006986490047061422</v>
      </c>
      <c r="H8" s="71">
        <v>-0.26874387361076457</v>
      </c>
      <c r="I8" s="71">
        <v>-0.27719608807330787</v>
      </c>
      <c r="J8" s="71">
        <v>0</v>
      </c>
      <c r="K8" s="71">
        <v>-0.6366273078054301</v>
      </c>
      <c r="L8" s="72">
        <v>-0.07508385029292763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0.002277366797133862</v>
      </c>
      <c r="F9" s="71">
        <v>0.01362336706436107</v>
      </c>
      <c r="G9" s="71">
        <v>0.044260920936245673</v>
      </c>
      <c r="H9" s="71">
        <v>0.08786392312518831</v>
      </c>
      <c r="I9" s="71">
        <v>0.18185026474488275</v>
      </c>
      <c r="J9" s="71">
        <v>0.02298737683487162</v>
      </c>
      <c r="K9" s="71">
        <v>3.1031064436438553</v>
      </c>
      <c r="L9" s="72">
        <v>0.12778282470975322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0.007639139707786846</v>
      </c>
      <c r="F10" s="71">
        <v>0.014599111602453085</v>
      </c>
      <c r="G10" s="71">
        <v>0.007733500869729237</v>
      </c>
      <c r="H10" s="71">
        <v>-0.02275747890861257</v>
      </c>
      <c r="I10" s="71">
        <v>-0.07693788314346739</v>
      </c>
      <c r="J10" s="71">
        <v>0.009099201982834648</v>
      </c>
      <c r="K10" s="71">
        <v>0.1469128647429172</v>
      </c>
      <c r="L10" s="72">
        <v>0.01182499904443568</v>
      </c>
    </row>
    <row r="11" spans="1:12" s="9" customFormat="1" ht="14.25" collapsed="1">
      <c r="A11" s="62">
        <v>8</v>
      </c>
      <c r="B11" s="47" t="s">
        <v>74</v>
      </c>
      <c r="C11" s="48">
        <v>39560</v>
      </c>
      <c r="D11" s="48">
        <v>39770</v>
      </c>
      <c r="E11" s="71">
        <v>0.02745365322405746</v>
      </c>
      <c r="F11" s="71">
        <v>0.09302273324303023</v>
      </c>
      <c r="G11" s="71">
        <v>0.12741944032411423</v>
      </c>
      <c r="H11" s="71">
        <v>0.10203395814335692</v>
      </c>
      <c r="I11" s="71">
        <v>0.0811010057192072</v>
      </c>
      <c r="J11" s="71">
        <v>0.09548080996997133</v>
      </c>
      <c r="K11" s="71">
        <v>0.14233550020528174</v>
      </c>
      <c r="L11" s="72">
        <v>0.011905675792757364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0.005037951869597768</v>
      </c>
      <c r="F12" s="71">
        <v>0.013787902674198937</v>
      </c>
      <c r="G12" s="71">
        <v>0.015292415688643812</v>
      </c>
      <c r="H12" s="71">
        <v>-0.06346259681599498</v>
      </c>
      <c r="I12" s="71">
        <v>-0.07795525122846014</v>
      </c>
      <c r="J12" s="71">
        <v>0.012506211248117571</v>
      </c>
      <c r="K12" s="71">
        <v>0.18249749819581207</v>
      </c>
      <c r="L12" s="72">
        <v>0.015923141469719848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0.009338832189897728</v>
      </c>
      <c r="F13" s="71">
        <v>0.07040702602149151</v>
      </c>
      <c r="G13" s="71">
        <v>0.07736121825038866</v>
      </c>
      <c r="H13" s="71">
        <v>0.048462887127483256</v>
      </c>
      <c r="I13" s="71">
        <v>0.08006911634521896</v>
      </c>
      <c r="J13" s="71">
        <v>0.07247928190915776</v>
      </c>
      <c r="K13" s="71">
        <v>0.5244656395164535</v>
      </c>
      <c r="L13" s="72">
        <v>0.0448477315681326</v>
      </c>
    </row>
    <row r="14" spans="1:12" s="9" customFormat="1" ht="14.25">
      <c r="A14" s="62">
        <v>11</v>
      </c>
      <c r="B14" s="47" t="s">
        <v>60</v>
      </c>
      <c r="C14" s="48">
        <v>40114</v>
      </c>
      <c r="D14" s="48">
        <v>40401</v>
      </c>
      <c r="E14" s="71">
        <v>0.023116432672187548</v>
      </c>
      <c r="F14" s="71">
        <v>0.07229791241920314</v>
      </c>
      <c r="G14" s="71">
        <v>0.07811690823405026</v>
      </c>
      <c r="H14" s="71">
        <v>0.058387703694767534</v>
      </c>
      <c r="I14" s="71">
        <v>0.062232327387250264</v>
      </c>
      <c r="J14" s="71">
        <v>0.06494843687699281</v>
      </c>
      <c r="K14" s="71">
        <v>0.5157014169753091</v>
      </c>
      <c r="L14" s="72">
        <v>0.044676572856013674</v>
      </c>
    </row>
    <row r="15" spans="1:12" s="9" customFormat="1" ht="14.25">
      <c r="A15" s="62">
        <v>12</v>
      </c>
      <c r="B15" s="47" t="s">
        <v>70</v>
      </c>
      <c r="C15" s="48">
        <v>40226</v>
      </c>
      <c r="D15" s="48">
        <v>40430</v>
      </c>
      <c r="E15" s="71">
        <v>-0.00458731871838669</v>
      </c>
      <c r="F15" s="71">
        <v>0.0084246940892585</v>
      </c>
      <c r="G15" s="71">
        <v>0.01875311720675099</v>
      </c>
      <c r="H15" s="71">
        <v>0.038009796199231394</v>
      </c>
      <c r="I15" s="71">
        <v>0.06725133058953392</v>
      </c>
      <c r="J15" s="71">
        <v>0.01775383845380496</v>
      </c>
      <c r="K15" s="71">
        <v>2.4963915366242015</v>
      </c>
      <c r="L15" s="72">
        <v>0.14186201040733826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71">
        <v>-0.00048257548799146566</v>
      </c>
      <c r="F16" s="71">
        <v>0.061319027730070585</v>
      </c>
      <c r="G16" s="71">
        <v>0.08331339387439907</v>
      </c>
      <c r="H16" s="71">
        <v>0.1180255429426853</v>
      </c>
      <c r="I16" s="71">
        <v>0.1886301006398261</v>
      </c>
      <c r="J16" s="71">
        <v>0.06872080580567363</v>
      </c>
      <c r="K16" s="71">
        <v>2.459890519125681</v>
      </c>
      <c r="L16" s="72">
        <v>0.1456940987472508</v>
      </c>
    </row>
    <row r="17" spans="1:12" s="9" customFormat="1" ht="14.25">
      <c r="A17" s="62">
        <v>14</v>
      </c>
      <c r="B17" s="47" t="s">
        <v>89</v>
      </c>
      <c r="C17" s="48">
        <v>40444</v>
      </c>
      <c r="D17" s="48">
        <v>40638</v>
      </c>
      <c r="E17" s="71">
        <v>-0.005757118087500457</v>
      </c>
      <c r="F17" s="71">
        <v>0.011944540089098288</v>
      </c>
      <c r="G17" s="71">
        <v>-0.001727962158175833</v>
      </c>
      <c r="H17" s="71">
        <v>-0.00618179808638375</v>
      </c>
      <c r="I17" s="71">
        <v>-0.05116543048942679</v>
      </c>
      <c r="J17" s="71">
        <v>0.017543705878388938</v>
      </c>
      <c r="K17" s="71">
        <v>0.27868053793103487</v>
      </c>
      <c r="L17" s="72">
        <v>0.028115895110707445</v>
      </c>
    </row>
    <row r="18" spans="1:12" s="9" customFormat="1" ht="14.25">
      <c r="A18" s="62">
        <v>15</v>
      </c>
      <c r="B18" s="47" t="s">
        <v>75</v>
      </c>
      <c r="C18" s="48">
        <v>40427</v>
      </c>
      <c r="D18" s="48">
        <v>40708</v>
      </c>
      <c r="E18" s="71">
        <v>-0.004142137649797872</v>
      </c>
      <c r="F18" s="71">
        <v>0.05069600595314361</v>
      </c>
      <c r="G18" s="71">
        <v>0.05894099957703158</v>
      </c>
      <c r="H18" s="71">
        <v>0.08262603839988203</v>
      </c>
      <c r="I18" s="71">
        <v>0.15291180849758979</v>
      </c>
      <c r="J18" s="71">
        <v>0.06352931420477348</v>
      </c>
      <c r="K18" s="71">
        <v>2.8672932192771103</v>
      </c>
      <c r="L18" s="72">
        <v>0.1687473912208879</v>
      </c>
    </row>
    <row r="19" spans="1:12" s="9" customFormat="1" ht="14.25">
      <c r="A19" s="62">
        <v>16</v>
      </c>
      <c r="B19" s="47" t="s">
        <v>73</v>
      </c>
      <c r="C19" s="48">
        <v>41026</v>
      </c>
      <c r="D19" s="48">
        <v>41242</v>
      </c>
      <c r="E19" s="71">
        <v>0.005287519633749849</v>
      </c>
      <c r="F19" s="71">
        <v>0.04420709020701841</v>
      </c>
      <c r="G19" s="71">
        <v>0.05839435552050376</v>
      </c>
      <c r="H19" s="71">
        <v>0.04435425759526601</v>
      </c>
      <c r="I19" s="71">
        <v>0.08811453436476113</v>
      </c>
      <c r="J19" s="71">
        <v>0.06779749100724564</v>
      </c>
      <c r="K19" s="71">
        <v>1.491352325931878</v>
      </c>
      <c r="L19" s="72">
        <v>0.13495007781788892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>AVERAGE(E4:E19)</f>
        <v>0.004463981563701008</v>
      </c>
      <c r="F20" s="76">
        <f>AVERAGE(F4:F19)</f>
        <v>0.03514083029946358</v>
      </c>
      <c r="G20" s="76">
        <f>AVERAGE(G4:G19)</f>
        <v>0.04459172285859169</v>
      </c>
      <c r="H20" s="76">
        <f>AVERAGE(H4:H19)</f>
        <v>0.017462510858766614</v>
      </c>
      <c r="I20" s="76">
        <f>AVERAGE(I4:I19)</f>
        <v>0.030468018710956224</v>
      </c>
      <c r="J20" s="76">
        <f>AVERAGE(J4:J19)</f>
        <v>0.04199006297275397</v>
      </c>
      <c r="K20" s="77" t="s">
        <v>25</v>
      </c>
      <c r="L20" s="76">
        <f>AVERAGE(L4:L19)</f>
        <v>0.07044536975510668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50</v>
      </c>
      <c r="C4" s="30">
        <v>1995.4120600000006</v>
      </c>
      <c r="D4" s="68">
        <v>0.33385268745673286</v>
      </c>
      <c r="E4" s="31">
        <v>483</v>
      </c>
      <c r="F4" s="68">
        <v>0.3308219178082192</v>
      </c>
      <c r="G4" s="50">
        <v>1978.2271790342468</v>
      </c>
    </row>
    <row r="5" spans="1:7" ht="14.25">
      <c r="A5" s="89">
        <v>2</v>
      </c>
      <c r="B5" s="82" t="s">
        <v>89</v>
      </c>
      <c r="C5" s="30">
        <v>89.57860000000008</v>
      </c>
      <c r="D5" s="68">
        <v>0.050766894149507476</v>
      </c>
      <c r="E5" s="31">
        <v>78</v>
      </c>
      <c r="F5" s="68">
        <v>0.056851311953352766</v>
      </c>
      <c r="G5" s="50">
        <v>99.86771387755088</v>
      </c>
    </row>
    <row r="6" spans="1:7" ht="14.25">
      <c r="A6" s="89">
        <v>3</v>
      </c>
      <c r="B6" s="82" t="s">
        <v>79</v>
      </c>
      <c r="C6" s="30">
        <v>48.83742000000016</v>
      </c>
      <c r="D6" s="68">
        <v>0.03407505925058118</v>
      </c>
      <c r="E6" s="31">
        <v>64</v>
      </c>
      <c r="F6" s="68">
        <v>0.03444564047362755</v>
      </c>
      <c r="G6" s="50">
        <v>49.41445304628629</v>
      </c>
    </row>
    <row r="7" spans="1:7" ht="14.25">
      <c r="A7" s="89">
        <v>4</v>
      </c>
      <c r="B7" s="82" t="s">
        <v>41</v>
      </c>
      <c r="C7" s="30">
        <v>126.07399000000208</v>
      </c>
      <c r="D7" s="68">
        <v>0.00431600137211711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60</v>
      </c>
      <c r="C8" s="30">
        <v>122.0526200000001</v>
      </c>
      <c r="D8" s="68">
        <v>0.023116432672187017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45</v>
      </c>
      <c r="C9" s="30">
        <v>24.640629999999884</v>
      </c>
      <c r="D9" s="68">
        <v>0.005037951869599394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74</v>
      </c>
      <c r="C10" s="30">
        <v>22.303380000000008</v>
      </c>
      <c r="D10" s="68">
        <v>0.027453653224059252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13.042200000000188</v>
      </c>
      <c r="D11" s="68">
        <v>0.005287519633750941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8.286340000000084</v>
      </c>
      <c r="D12" s="68">
        <v>0.007639139707786197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78</v>
      </c>
      <c r="C13" s="30">
        <v>7.3902600000000085</v>
      </c>
      <c r="D13" s="68">
        <v>0.0042748301148861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82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77</v>
      </c>
      <c r="C15" s="30">
        <v>-0.6113900000001304</v>
      </c>
      <c r="D15" s="68">
        <v>-0.0004825754879910383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72</v>
      </c>
      <c r="C16" s="30">
        <v>-7.034660000000149</v>
      </c>
      <c r="D16" s="68">
        <v>-0.0019906312488963697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70</v>
      </c>
      <c r="C17" s="30">
        <v>-20.237900000000373</v>
      </c>
      <c r="D17" s="68">
        <v>-0.0045873187183859375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75</v>
      </c>
      <c r="C18" s="30">
        <v>-33.377390000000595</v>
      </c>
      <c r="D18" s="68">
        <v>-0.004142137649797869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51</v>
      </c>
      <c r="C19" s="30">
        <v>67.56381000000052</v>
      </c>
      <c r="D19" s="68">
        <v>0.006986180437177728</v>
      </c>
      <c r="E19" s="31">
        <v>-14925</v>
      </c>
      <c r="F19" s="68">
        <v>-0.0023308840180223797</v>
      </c>
      <c r="G19" s="50">
        <v>-22.542132477374558</v>
      </c>
    </row>
    <row r="20" spans="1:7" ht="15.75" thickBot="1">
      <c r="A20" s="63"/>
      <c r="B20" s="64" t="s">
        <v>24</v>
      </c>
      <c r="C20" s="54">
        <v>2463.9199700000026</v>
      </c>
      <c r="D20" s="67">
        <v>0.030080184679114563</v>
      </c>
      <c r="E20" s="55">
        <v>-14300</v>
      </c>
      <c r="F20" s="67">
        <v>-0.0022020190821122137</v>
      </c>
      <c r="G20" s="56">
        <v>2104.9672134807092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89</v>
      </c>
      <c r="C2" s="71">
        <v>-0.005757118087500457</v>
      </c>
    </row>
    <row r="3" spans="1:5" ht="14.25">
      <c r="A3" s="14"/>
      <c r="B3" s="47" t="s">
        <v>70</v>
      </c>
      <c r="C3" s="71">
        <v>-0.00458731871838669</v>
      </c>
      <c r="D3" s="14"/>
      <c r="E3" s="14"/>
    </row>
    <row r="4" spans="1:5" ht="14.25">
      <c r="A4" s="14"/>
      <c r="B4" s="47" t="s">
        <v>75</v>
      </c>
      <c r="C4" s="71">
        <v>-0.004142137649797872</v>
      </c>
      <c r="D4" s="14"/>
      <c r="E4" s="14"/>
    </row>
    <row r="5" spans="1:5" ht="14.25">
      <c r="A5" s="14"/>
      <c r="B5" s="47" t="s">
        <v>72</v>
      </c>
      <c r="C5" s="71">
        <v>-0.001990631248896979</v>
      </c>
      <c r="D5" s="14"/>
      <c r="E5" s="14"/>
    </row>
    <row r="6" spans="1:5" ht="14.25">
      <c r="A6" s="14"/>
      <c r="B6" s="47" t="s">
        <v>77</v>
      </c>
      <c r="C6" s="71">
        <v>-0.00048257548799146566</v>
      </c>
      <c r="D6" s="14"/>
      <c r="E6" s="14"/>
    </row>
    <row r="7" spans="1:5" ht="14.25">
      <c r="A7" s="14"/>
      <c r="B7" s="47" t="s">
        <v>79</v>
      </c>
      <c r="C7" s="71">
        <v>-0.0003582413696252562</v>
      </c>
      <c r="D7" s="14"/>
      <c r="E7" s="14"/>
    </row>
    <row r="8" spans="1:5" ht="14.25">
      <c r="A8" s="14"/>
      <c r="B8" s="47" t="s">
        <v>82</v>
      </c>
      <c r="C8" s="71">
        <v>0</v>
      </c>
      <c r="D8" s="14"/>
      <c r="E8" s="14"/>
    </row>
    <row r="9" spans="1:5" ht="14.25">
      <c r="A9" s="14"/>
      <c r="B9" s="47" t="s">
        <v>50</v>
      </c>
      <c r="C9" s="71">
        <v>0.002277366797133862</v>
      </c>
      <c r="D9" s="14"/>
      <c r="E9" s="14"/>
    </row>
    <row r="10" spans="1:5" ht="14.25">
      <c r="A10" s="14"/>
      <c r="B10" s="47" t="s">
        <v>78</v>
      </c>
      <c r="C10" s="71">
        <v>0.004274830114887607</v>
      </c>
      <c r="D10" s="14"/>
      <c r="E10" s="14"/>
    </row>
    <row r="11" spans="1:5" ht="14.25">
      <c r="A11" s="14"/>
      <c r="B11" s="47" t="s">
        <v>41</v>
      </c>
      <c r="C11" s="71">
        <v>0.004316001372116185</v>
      </c>
      <c r="D11" s="14"/>
      <c r="E11" s="14"/>
    </row>
    <row r="12" spans="1:5" ht="14.25">
      <c r="A12" s="14"/>
      <c r="B12" s="47" t="s">
        <v>45</v>
      </c>
      <c r="C12" s="71">
        <v>0.005037951869597768</v>
      </c>
      <c r="D12" s="14"/>
      <c r="E12" s="14"/>
    </row>
    <row r="13" spans="1:5" ht="14.25">
      <c r="A13" s="14"/>
      <c r="B13" s="47" t="s">
        <v>73</v>
      </c>
      <c r="C13" s="71">
        <v>0.005287519633749849</v>
      </c>
      <c r="D13" s="14"/>
      <c r="E13" s="14"/>
    </row>
    <row r="14" spans="1:5" ht="14.25">
      <c r="A14" s="14"/>
      <c r="B14" s="47" t="s">
        <v>22</v>
      </c>
      <c r="C14" s="71">
        <v>0.007639139707786846</v>
      </c>
      <c r="D14" s="14"/>
      <c r="E14" s="14"/>
    </row>
    <row r="15" spans="1:5" ht="14.25">
      <c r="A15" s="14"/>
      <c r="B15" s="47" t="s">
        <v>51</v>
      </c>
      <c r="C15" s="71">
        <v>0.009338832189897728</v>
      </c>
      <c r="D15" s="14"/>
      <c r="E15" s="14"/>
    </row>
    <row r="16" spans="1:5" ht="14.25">
      <c r="A16" s="14"/>
      <c r="B16" s="47" t="s">
        <v>60</v>
      </c>
      <c r="C16" s="71">
        <v>0.023116432672187548</v>
      </c>
      <c r="D16" s="14"/>
      <c r="E16" s="14"/>
    </row>
    <row r="17" spans="1:5" ht="14.25">
      <c r="A17" s="14"/>
      <c r="B17" s="47" t="s">
        <v>74</v>
      </c>
      <c r="C17" s="71">
        <v>0.02745365322405746</v>
      </c>
      <c r="D17" s="14"/>
      <c r="E17" s="14"/>
    </row>
    <row r="18" spans="2:3" ht="14.25">
      <c r="B18" s="47" t="s">
        <v>21</v>
      </c>
      <c r="C18" s="74">
        <v>0.042872536945812945</v>
      </c>
    </row>
    <row r="19" spans="2:3" ht="14.25">
      <c r="B19" s="14" t="s">
        <v>27</v>
      </c>
      <c r="C19" s="86">
        <v>0.0331544728184241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1543332</v>
      </c>
      <c r="F3" s="94">
        <v>690</v>
      </c>
      <c r="G3" s="43">
        <v>2236.7130434782607</v>
      </c>
      <c r="H3" s="73">
        <v>1000</v>
      </c>
      <c r="I3" s="42" t="s">
        <v>65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921723.4303</v>
      </c>
      <c r="F4" s="94">
        <v>1982</v>
      </c>
      <c r="G4" s="43">
        <v>465.04713940464177</v>
      </c>
      <c r="H4" s="73">
        <v>1000</v>
      </c>
      <c r="I4" s="42" t="s">
        <v>64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2465055.4303</v>
      </c>
      <c r="F5" s="59">
        <f>SUM(F3:F4)</f>
        <v>2672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58</v>
      </c>
      <c r="C4" s="48">
        <v>39048</v>
      </c>
      <c r="D4" s="48">
        <v>39140</v>
      </c>
      <c r="E4" s="71">
        <v>0.009528117236018208</v>
      </c>
      <c r="F4" s="71">
        <v>0.01776077142944188</v>
      </c>
      <c r="G4" s="71">
        <v>-0.022321402055196504</v>
      </c>
      <c r="H4" s="71">
        <v>-0.0012664286593020435</v>
      </c>
      <c r="I4" s="71">
        <v>-0.09631534342306514</v>
      </c>
      <c r="J4" s="71">
        <v>-0.02070069426691523</v>
      </c>
      <c r="K4" s="72">
        <v>-0.534952860595358</v>
      </c>
      <c r="L4" s="72">
        <v>-0.05732191063040637</v>
      </c>
    </row>
    <row r="5" spans="1:12" ht="14.25">
      <c r="A5" s="80">
        <v>2</v>
      </c>
      <c r="B5" s="47" t="s">
        <v>26</v>
      </c>
      <c r="C5" s="48">
        <v>39100</v>
      </c>
      <c r="D5" s="48">
        <v>39268</v>
      </c>
      <c r="E5" s="71">
        <v>0.00964387145498713</v>
      </c>
      <c r="F5" s="71">
        <v>0.04713182170474095</v>
      </c>
      <c r="G5" s="71">
        <v>0.06622460541819963</v>
      </c>
      <c r="H5" s="71">
        <v>0.06404639843826265</v>
      </c>
      <c r="I5" s="71">
        <v>0.05389491956256509</v>
      </c>
      <c r="J5" s="71">
        <v>0.055620361125894746</v>
      </c>
      <c r="K5" s="72">
        <v>1.2367130434782596</v>
      </c>
      <c r="L5" s="72">
        <v>0.06587107907468659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0.009585994345502669</v>
      </c>
      <c r="F6" s="76">
        <f>AVERAGE(F4:F5)</f>
        <v>0.032446296567091415</v>
      </c>
      <c r="G6" s="76">
        <f>AVERAGE(G4:G5)</f>
        <v>0.021951601681501565</v>
      </c>
      <c r="H6" s="76">
        <f>AVERAGE(H4:H5)</f>
        <v>0.031389984889480305</v>
      </c>
      <c r="I6" s="76">
        <f>AVERAGE(I4:I5)</f>
        <v>-0.021210211930250022</v>
      </c>
      <c r="J6" s="76">
        <f>AVERAGE(J4:J5)</f>
        <v>0.017459833429489757</v>
      </c>
      <c r="K6" s="78" t="s">
        <v>25</v>
      </c>
      <c r="L6" s="76">
        <f>AVERAGE(L4:L5)</f>
        <v>0.00427458422214011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14.741530000000028</v>
      </c>
      <c r="D4" s="68">
        <v>0.00964387145498822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58</v>
      </c>
      <c r="C5" s="30">
        <v>8.699400000000024</v>
      </c>
      <c r="D5" s="68">
        <v>0.00952811723601797</v>
      </c>
      <c r="E5" s="31">
        <v>0</v>
      </c>
      <c r="F5" s="87">
        <v>0</v>
      </c>
      <c r="G5" s="50">
        <v>0</v>
      </c>
    </row>
    <row r="6" spans="1:7" ht="15.75" thickBot="1">
      <c r="A6" s="65"/>
      <c r="B6" s="53" t="s">
        <v>24</v>
      </c>
      <c r="C6" s="54">
        <v>23.44093000000005</v>
      </c>
      <c r="D6" s="67">
        <v>0.009600586004514584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58</v>
      </c>
      <c r="C2" s="71">
        <v>0.009528117236018208</v>
      </c>
      <c r="D2" s="21"/>
      <c r="E2" s="21"/>
    </row>
    <row r="3" spans="1:5" ht="14.25">
      <c r="A3" s="21"/>
      <c r="B3" s="47" t="s">
        <v>26</v>
      </c>
      <c r="C3" s="92">
        <v>0.00964387145498713</v>
      </c>
      <c r="D3" s="21"/>
      <c r="E3" s="21"/>
    </row>
    <row r="4" spans="1:4" ht="14.25">
      <c r="A4" s="21"/>
      <c r="B4" s="47" t="s">
        <v>21</v>
      </c>
      <c r="C4" s="74">
        <v>0.042872536945812945</v>
      </c>
      <c r="D4" s="21"/>
    </row>
    <row r="5" spans="2:3" ht="14.25">
      <c r="B5" s="47" t="s">
        <v>27</v>
      </c>
      <c r="C5" s="86">
        <v>0.0331544728184241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80</v>
      </c>
      <c r="C3" s="83" t="s">
        <v>7</v>
      </c>
      <c r="D3" s="83" t="s">
        <v>9</v>
      </c>
      <c r="E3" s="85">
        <v>12153190.83</v>
      </c>
      <c r="F3" s="11">
        <v>176279</v>
      </c>
      <c r="G3" s="85">
        <v>68.94293041145004</v>
      </c>
      <c r="H3" s="84">
        <v>100</v>
      </c>
      <c r="I3" s="83" t="s">
        <v>81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1678669.8</v>
      </c>
      <c r="F4" s="11">
        <v>153672</v>
      </c>
      <c r="G4" s="85">
        <v>10.923719350304545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900382.1404</v>
      </c>
      <c r="F5" s="11">
        <v>648</v>
      </c>
      <c r="G5" s="85">
        <v>1389.4786117283952</v>
      </c>
      <c r="H5" s="84">
        <v>5000</v>
      </c>
      <c r="I5" s="83" t="s">
        <v>67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14732242.7704</v>
      </c>
      <c r="F6" s="69">
        <f>SUM(F3:F5)</f>
        <v>330599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2020-02-14T10:46:54Z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