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<sst xmlns="http://schemas.openxmlformats.org/spreadsheetml/2006/main" count="297" uniqueCount="89">
  <si>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</si>
  <si>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</si>
  <si>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</si>
  <si>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</si>
  <si>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</si>
  <si>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</si>
  <si>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</si>
  <si>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</si>
  <si>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</si>
  <si>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</si>
  <si>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</si>
  <si>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</si>
  <si>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</si>
  <si>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</si>
  <si>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</si>
  <si>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</si>
  <si>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</si>
  <si>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</si>
  <si>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</si>
  <si>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</si>
  <si>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</si>
  <si>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</si>
  <si>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</si>
  <si>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</si>
  <si>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</si>
  <si>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</si>
  <si>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</si>
  <si>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</si>
  <si>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</si>
  <si>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</si>
  <si>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</si>
  <si>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</si>
  <si>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</si>
  <si>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</si>
  <si>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</si>
  <si>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</si>
  <si>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</si>
  <si>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</si>
  <si>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</si>
  <si>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</si>
  <si>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</si>
  <si>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</si>
  <si>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</si>
  <si>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</si>
  <si>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</si>
  <si>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</si>
  <si>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</si>
  <si>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</si>
  <si>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</si>
  <si>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</si>
  <si>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</si>
  <si>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</si>
  <si>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</si>
  <si>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</si>
  <si>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</si>
  <si>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</si>
  <si>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</si>
  <si>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</si>
  <si>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</si>
  <si>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</si>
  <si>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</si>
  <si>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</si>
  <si>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</si>
  <si>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</si>
  <si>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</si>
  <si>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</si>
  <si>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</si>
  <si>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</si>
  <si>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</si>
  <si>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</si>
  <si>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</si>
  <si>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</si>
  <si>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</si>
  <si>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</si>
  <si>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ОТП Класичний</t>
  </si>
  <si>
    <t>ТОВ "КУА "ОТП Капітал"</t>
  </si>
  <si>
    <t>http://otpcapital.com.ua/</t>
  </si>
  <si>
    <t>ОТП Фонд Акцій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</si>
  <si>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</si>
  <si>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</si>
  <si>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</si>
  <si>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</si>
  <si>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</si>
  <si>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</si>
  <si>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УНIВЕР.УА/Михайло Грушевський: Фонд Державних Паперiв</t>
  </si>
  <si>
    <t>УНІВЕР.УА/Володимир Великий: Фонд Збалансований</t>
  </si>
  <si>
    <t>УНIВЕР.УА/Тарас Шевченко: Фонд Заощаджень</t>
  </si>
  <si>
    <t>КІНТО-Народний</t>
  </si>
  <si>
    <t>диверс.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</si>
</sst>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35" xfId="0" applyFont="1" applyBorder="1" applyAlignment="1">
      <alignment vertical="center" wrapText="1"/>
    </xf>
    <xf numFmtId="0" fontId="7" fillId="0" borderId="21" xfId="55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/>
    </xf>
    <xf numFmtId="0" fontId="49" fillId="0" borderId="37" xfId="57" applyFont="1" applyFill="1" applyBorder="1" applyAlignment="1">
      <alignment horizontal="center" vertical="center" wrapText="1"/>
      <protection/>
    </xf>
    <xf numFmtId="0" fontId="49" fillId="0" borderId="38" xfId="57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46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6524776"/>
        <c:axId val="38960937"/>
      </c:barChart>
      <c:catAx>
        <c:axId val="56524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60937"/>
        <c:crosses val="autoZero"/>
        <c:auto val="0"/>
        <c:lblOffset val="0"/>
        <c:tickLblSkip val="1"/>
        <c:noMultiLvlLbl val="0"/>
      </c:catAx>
      <c:valAx>
        <c:axId val="3896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24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157442"/>
        <c:axId val="39763795"/>
      </c:barChart>
      <c:catAx>
        <c:axId val="49157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63795"/>
        <c:crosses val="autoZero"/>
        <c:auto val="0"/>
        <c:lblOffset val="0"/>
        <c:tickLblSkip val="1"/>
        <c:noMultiLvlLbl val="0"/>
      </c:catAx>
      <c:val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7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329836"/>
        <c:axId val="66750797"/>
      </c:barChart>
      <c:catAx>
        <c:axId val="22329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50797"/>
        <c:crosses val="autoZero"/>
        <c:auto val="0"/>
        <c:lblOffset val="0"/>
        <c:tickLblSkip val="1"/>
        <c:noMultiLvlLbl val="0"/>
      </c:catAx>
      <c:val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9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886262"/>
        <c:axId val="38105447"/>
      </c:barChart>
      <c:catAx>
        <c:axId val="63886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05447"/>
        <c:crosses val="autoZero"/>
        <c:auto val="0"/>
        <c:lblOffset val="0"/>
        <c:tickLblSkip val="1"/>
        <c:noMultiLvlLbl val="0"/>
      </c:catAx>
      <c:val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04704"/>
        <c:axId val="66642337"/>
      </c:barChart>
      <c:catAx>
        <c:axId val="7404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42337"/>
        <c:crosses val="autoZero"/>
        <c:auto val="0"/>
        <c:lblOffset val="0"/>
        <c:tickLblSkip val="1"/>
        <c:noMultiLvlLbl val="0"/>
      </c:catAx>
      <c:val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4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10122"/>
        <c:axId val="29320187"/>
      </c:barChart>
      <c:catAx>
        <c:axId val="62910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20187"/>
        <c:crosses val="autoZero"/>
        <c:auto val="0"/>
        <c:lblOffset val="0"/>
        <c:tickLblSkip val="1"/>
        <c:noMultiLvlLbl val="0"/>
      </c:catAx>
      <c:valAx>
        <c:axId val="2932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0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62555092"/>
        <c:axId val="26124917"/>
      </c:barChart>
      <c:catAx>
        <c:axId val="62555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124917"/>
        <c:crossesAt val="0"/>
        <c:auto val="0"/>
        <c:lblOffset val="0"/>
        <c:tickLblSkip val="1"/>
        <c:noMultiLvlLbl val="0"/>
      </c:catAx>
      <c:valAx>
        <c:axId val="26124917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5509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3797662"/>
        <c:axId val="35743503"/>
      </c:barChart>
      <c:catAx>
        <c:axId val="33797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743503"/>
        <c:crosses val="autoZero"/>
        <c:auto val="0"/>
        <c:lblOffset val="0"/>
        <c:tickLblSkip val="1"/>
        <c:noMultiLvlLbl val="0"/>
      </c:catAx>
      <c:val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97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3256072"/>
        <c:axId val="9542601"/>
      </c:barChart>
      <c:catAx>
        <c:axId val="53256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542601"/>
        <c:crosses val="autoZero"/>
        <c:auto val="0"/>
        <c:lblOffset val="0"/>
        <c:tickLblSkip val="52"/>
        <c:noMultiLvlLbl val="0"/>
      </c:catAx>
      <c:val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56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8774546"/>
        <c:axId val="34753187"/>
      </c:barChart>
      <c:catAx>
        <c:axId val="18774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753187"/>
        <c:crosses val="autoZero"/>
        <c:auto val="0"/>
        <c:lblOffset val="0"/>
        <c:tickLblSkip val="49"/>
        <c:noMultiLvlLbl val="0"/>
      </c:catAx>
      <c:valAx>
        <c:axId val="3475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74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43228"/>
        <c:axId val="63544733"/>
      </c:barChart>
      <c:catAx>
        <c:axId val="44343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544733"/>
        <c:crosses val="autoZero"/>
        <c:auto val="0"/>
        <c:lblOffset val="0"/>
        <c:tickLblSkip val="4"/>
        <c:noMultiLvlLbl val="0"/>
      </c:catAx>
      <c:val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43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5104114"/>
        <c:axId val="1719299"/>
      </c:barChart>
      <c:catAx>
        <c:axId val="15104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9299"/>
        <c:crosses val="autoZero"/>
        <c:auto val="0"/>
        <c:lblOffset val="0"/>
        <c:tickLblSkip val="9"/>
        <c:noMultiLvlLbl val="0"/>
      </c:catAx>
      <c:valAx>
        <c:axId val="171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31686"/>
        <c:axId val="46849719"/>
      </c:barChart>
      <c:catAx>
        <c:axId val="35031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849719"/>
        <c:crosses val="autoZero"/>
        <c:auto val="0"/>
        <c:lblOffset val="0"/>
        <c:tickLblSkip val="4"/>
        <c:noMultiLvlLbl val="0"/>
      </c:catAx>
      <c:val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31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8994288"/>
        <c:axId val="36730865"/>
      </c:barChart>
      <c:catAx>
        <c:axId val="1899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730865"/>
        <c:crosses val="autoZero"/>
        <c:auto val="0"/>
        <c:lblOffset val="0"/>
        <c:tickLblSkip val="52"/>
        <c:noMultiLvlLbl val="0"/>
      </c:catAx>
      <c:val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9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142330"/>
        <c:axId val="22410059"/>
      </c:barChart>
      <c:catAx>
        <c:axId val="62142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10059"/>
        <c:crosses val="autoZero"/>
        <c:auto val="0"/>
        <c:lblOffset val="0"/>
        <c:tickLblSkip val="4"/>
        <c:noMultiLvlLbl val="0"/>
      </c:catAx>
      <c:valAx>
        <c:axId val="2241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142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3940"/>
        <c:axId val="3275461"/>
      </c:barChart>
      <c:catAx>
        <c:axId val="36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75461"/>
        <c:crosses val="autoZero"/>
        <c:auto val="0"/>
        <c:lblOffset val="0"/>
        <c:tickLblSkip val="4"/>
        <c:noMultiLvlLbl val="0"/>
      </c:catAx>
      <c:valAx>
        <c:axId val="327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3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79150"/>
        <c:axId val="63985759"/>
      </c:barChart>
      <c:catAx>
        <c:axId val="29479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985759"/>
        <c:crosses val="autoZero"/>
        <c:auto val="0"/>
        <c:lblOffset val="0"/>
        <c:tickLblSkip val="4"/>
        <c:noMultiLvlLbl val="0"/>
      </c:catAx>
      <c:valAx>
        <c:axId val="6398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79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000920"/>
        <c:axId val="15463961"/>
      </c:barChart>
      <c:catAx>
        <c:axId val="3900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463961"/>
        <c:crosses val="autoZero"/>
        <c:auto val="0"/>
        <c:lblOffset val="0"/>
        <c:tickLblSkip val="4"/>
        <c:noMultiLvlLbl val="0"/>
      </c:catAx>
      <c:valAx>
        <c:axId val="1546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00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7922"/>
        <c:axId val="44621299"/>
      </c:barChart>
      <c:catAx>
        <c:axId val="4957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621299"/>
        <c:crosses val="autoZero"/>
        <c:auto val="0"/>
        <c:lblOffset val="0"/>
        <c:tickLblSkip val="4"/>
        <c:noMultiLvlLbl val="0"/>
      </c:catAx>
      <c:valAx>
        <c:axId val="4462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57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47372"/>
        <c:axId val="57555437"/>
      </c:barChart>
      <c:catAx>
        <c:axId val="66047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555437"/>
        <c:crosses val="autoZero"/>
        <c:auto val="0"/>
        <c:lblOffset val="0"/>
        <c:tickLblSkip val="4"/>
        <c:noMultiLvlLbl val="0"/>
      </c:catAx>
      <c:valAx>
        <c:axId val="5755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47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36886"/>
        <c:axId val="31478791"/>
      </c:barChart>
      <c:catAx>
        <c:axId val="48236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478791"/>
        <c:crosses val="autoZero"/>
        <c:auto val="0"/>
        <c:lblOffset val="0"/>
        <c:tickLblSkip val="4"/>
        <c:noMultiLvlLbl val="0"/>
      </c:catAx>
      <c:val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36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73664"/>
        <c:axId val="66754113"/>
      </c:barChart>
      <c:catAx>
        <c:axId val="14873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754113"/>
        <c:crosses val="autoZero"/>
        <c:auto val="0"/>
        <c:lblOffset val="0"/>
        <c:tickLblSkip val="4"/>
        <c:noMultiLvlLbl val="0"/>
      </c:catAx>
      <c:val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73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5473692"/>
        <c:axId val="5045501"/>
      </c:barChart>
      <c:catAx>
        <c:axId val="15473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5501"/>
        <c:crosses val="autoZero"/>
        <c:auto val="0"/>
        <c:lblOffset val="0"/>
        <c:tickLblSkip val="1"/>
        <c:noMultiLvlLbl val="0"/>
      </c:catAx>
      <c:val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3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63916106"/>
        <c:axId val="38374043"/>
      </c:barChart>
      <c:catAx>
        <c:axId val="63916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74043"/>
        <c:crosses val="autoZero"/>
        <c:auto val="0"/>
        <c:lblOffset val="0"/>
        <c:tickLblSkip val="1"/>
        <c:noMultiLvlLbl val="0"/>
      </c:catAx>
      <c:valAx>
        <c:axId val="38374043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1610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9822068"/>
        <c:axId val="21289749"/>
      </c:barChart>
      <c:catAx>
        <c:axId val="9822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289749"/>
        <c:crosses val="autoZero"/>
        <c:auto val="0"/>
        <c:lblOffset val="0"/>
        <c:tickLblSkip val="1"/>
        <c:noMultiLvlLbl val="0"/>
      </c:catAx>
      <c:val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22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7390014"/>
        <c:axId val="46748079"/>
      </c:barChart>
      <c:catAx>
        <c:axId val="57390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748079"/>
        <c:crosses val="autoZero"/>
        <c:auto val="0"/>
        <c:lblOffset val="0"/>
        <c:tickLblSkip val="5"/>
        <c:noMultiLvlLbl val="0"/>
      </c:catAx>
      <c:val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390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8079528"/>
        <c:axId val="28498025"/>
      </c:barChart>
      <c:catAx>
        <c:axId val="18079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498025"/>
        <c:crosses val="autoZero"/>
        <c:auto val="0"/>
        <c:lblOffset val="0"/>
        <c:tickLblSkip val="5"/>
        <c:noMultiLvlLbl val="0"/>
      </c:catAx>
      <c:val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079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155634"/>
        <c:axId val="26638659"/>
      </c:barChart>
      <c:catAx>
        <c:axId val="55155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638659"/>
        <c:crosses val="autoZero"/>
        <c:auto val="0"/>
        <c:lblOffset val="0"/>
        <c:tickLblSkip val="1"/>
        <c:noMultiLvlLbl val="0"/>
      </c:catAx>
      <c:val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155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21340"/>
        <c:axId val="10247741"/>
      </c:barChart>
      <c:catAx>
        <c:axId val="38421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247741"/>
        <c:crosses val="autoZero"/>
        <c:auto val="0"/>
        <c:lblOffset val="0"/>
        <c:tickLblSkip val="1"/>
        <c:noMultiLvlLbl val="0"/>
      </c:catAx>
      <c:val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1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20806"/>
        <c:axId val="24760663"/>
      </c:barChart>
      <c:catAx>
        <c:axId val="25120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760663"/>
        <c:crosses val="autoZero"/>
        <c:auto val="0"/>
        <c:lblOffset val="0"/>
        <c:tickLblSkip val="1"/>
        <c:noMultiLvlLbl val="0"/>
      </c:catAx>
      <c:val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120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19376"/>
        <c:axId val="59456657"/>
      </c:barChart>
      <c:catAx>
        <c:axId val="21519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456657"/>
        <c:crosses val="autoZero"/>
        <c:auto val="0"/>
        <c:lblOffset val="0"/>
        <c:tickLblSkip val="1"/>
        <c:noMultiLvlLbl val="0"/>
      </c:catAx>
      <c:val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519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347866"/>
        <c:axId val="51259883"/>
      </c:barChart>
      <c:catAx>
        <c:axId val="65347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259883"/>
        <c:crosses val="autoZero"/>
        <c:auto val="0"/>
        <c:lblOffset val="0"/>
        <c:tickLblSkip val="1"/>
        <c:noMultiLvlLbl val="0"/>
      </c:catAx>
      <c:val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347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685764"/>
        <c:axId val="58409829"/>
      </c:barChart>
      <c:catAx>
        <c:axId val="58685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409829"/>
        <c:crosses val="autoZero"/>
        <c:auto val="0"/>
        <c:lblOffset val="0"/>
        <c:tickLblSkip val="1"/>
        <c:noMultiLvlLbl val="0"/>
      </c:catAx>
      <c:val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685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09510"/>
        <c:axId val="6032407"/>
      </c:barChart>
      <c:catAx>
        <c:axId val="4540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2407"/>
        <c:crosses val="autoZero"/>
        <c:auto val="0"/>
        <c:lblOffset val="0"/>
        <c:tickLblSkip val="1"/>
        <c:noMultiLvlLbl val="0"/>
      </c:catAx>
      <c:val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9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926414"/>
        <c:axId val="33575679"/>
      </c:barChart>
      <c:catAx>
        <c:axId val="5592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575679"/>
        <c:crosses val="autoZero"/>
        <c:auto val="0"/>
        <c:lblOffset val="0"/>
        <c:tickLblSkip val="1"/>
        <c:noMultiLvlLbl val="0"/>
      </c:catAx>
      <c:val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926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45656"/>
        <c:axId val="35275449"/>
      </c:barChart>
      <c:catAx>
        <c:axId val="33745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275449"/>
        <c:crosses val="autoZero"/>
        <c:auto val="0"/>
        <c:lblOffset val="0"/>
        <c:tickLblSkip val="1"/>
        <c:noMultiLvlLbl val="0"/>
      </c:catAx>
      <c:val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745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43586"/>
        <c:axId val="38739091"/>
      </c:barChart>
      <c:catAx>
        <c:axId val="49043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739091"/>
        <c:crosses val="autoZero"/>
        <c:auto val="0"/>
        <c:lblOffset val="0"/>
        <c:tickLblSkip val="1"/>
        <c:noMultiLvlLbl val="0"/>
      </c:catAx>
      <c:val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043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107500"/>
        <c:axId val="50858637"/>
      </c:barChart>
      <c:catAx>
        <c:axId val="13107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858637"/>
        <c:crosses val="autoZero"/>
        <c:auto val="0"/>
        <c:lblOffset val="0"/>
        <c:tickLblSkip val="1"/>
        <c:noMultiLvlLbl val="0"/>
      </c:catAx>
      <c:val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107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74550"/>
        <c:axId val="25908903"/>
      </c:barChart>
      <c:catAx>
        <c:axId val="55074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908903"/>
        <c:crosses val="autoZero"/>
        <c:auto val="0"/>
        <c:lblOffset val="0"/>
        <c:tickLblSkip val="1"/>
        <c:noMultiLvlLbl val="0"/>
      </c:catAx>
      <c:valAx>
        <c:axId val="2590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074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1853536"/>
        <c:axId val="18246369"/>
      </c:barChart>
      <c:catAx>
        <c:axId val="31853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246369"/>
        <c:crosses val="autoZero"/>
        <c:auto val="0"/>
        <c:lblOffset val="0"/>
        <c:tickLblSkip val="1"/>
        <c:noMultiLvlLbl val="0"/>
      </c:catAx>
      <c:valAx>
        <c:axId val="18246369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5353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91664"/>
        <c:axId val="18862929"/>
      </c:barChart>
      <c:catAx>
        <c:axId val="54291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62929"/>
        <c:crosses val="autoZero"/>
        <c:auto val="0"/>
        <c:lblOffset val="0"/>
        <c:tickLblSkip val="1"/>
        <c:noMultiLvlLbl val="0"/>
      </c:catAx>
      <c:val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5548634"/>
        <c:axId val="51502251"/>
      </c:barChart>
      <c:catAx>
        <c:axId val="35548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02251"/>
        <c:crosses val="autoZero"/>
        <c:auto val="0"/>
        <c:lblOffset val="0"/>
        <c:tickLblSkip val="1"/>
        <c:noMultiLvlLbl val="0"/>
      </c:catAx>
      <c:valAx>
        <c:axId val="5150225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8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67076"/>
        <c:axId val="10932773"/>
      </c:barChart>
      <c:catAx>
        <c:axId val="60867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32773"/>
        <c:crosses val="autoZero"/>
        <c:auto val="0"/>
        <c:lblOffset val="0"/>
        <c:tickLblSkip val="1"/>
        <c:noMultiLvlLbl val="0"/>
      </c:catAx>
      <c:val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67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86094"/>
        <c:axId val="13139391"/>
      </c:barChart>
      <c:catAx>
        <c:axId val="3128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39391"/>
        <c:crosses val="autoZero"/>
        <c:auto val="0"/>
        <c:lblOffset val="0"/>
        <c:tickLblSkip val="1"/>
        <c:noMultiLvlLbl val="0"/>
      </c:catAx>
      <c:val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6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45656"/>
        <c:axId val="57657721"/>
      </c:barChart>
      <c:catAx>
        <c:axId val="51145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57721"/>
        <c:crosses val="autoZero"/>
        <c:auto val="0"/>
        <c:lblOffset val="0"/>
        <c:tickLblSkip val="1"/>
        <c:noMultiLvlLbl val="0"/>
      </c:catAx>
      <c:valAx>
        <c:axId val="576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49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74</v>
      </c>
      <c r="C3" s="43">
        <v>71024694.13</v>
      </c>
      <c r="D3" s="95">
        <v>12015</v>
      </c>
      <c r="E3" s="43">
        <v>5911.34</v>
      </c>
      <c r="F3" s="40">
        <v>1000</v>
      </c>
      <c r="G3" s="42" t="s">
        <v>75</v>
      </c>
      <c r="H3" s="44" t="s">
        <v>76</v>
      </c>
    </row>
    <row r="4" spans="1:8" ht="14.25">
      <c r="A4" s="41">
        <v>2</v>
      </c>
      <c r="B4" s="42" t="s">
        <v>39</v>
      </c>
      <c r="C4" s="43">
        <v>22113708.66</v>
      </c>
      <c r="D4" s="95">
        <v>44688</v>
      </c>
      <c r="E4" s="43">
        <v>494.8467</v>
      </c>
      <c r="F4" s="40">
        <v>100</v>
      </c>
      <c r="G4" s="42" t="s">
        <v>56</v>
      </c>
      <c r="H4" s="44" t="s">
        <v>26</v>
      </c>
    </row>
    <row r="5" spans="1:8" ht="14.25" customHeight="1">
      <c r="A5" s="41">
        <v>3</v>
      </c>
      <c r="B5" s="42" t="s">
        <v>77</v>
      </c>
      <c r="C5" s="43">
        <v>10436751.02</v>
      </c>
      <c r="D5" s="95">
        <v>7348761</v>
      </c>
      <c r="E5" s="43">
        <v>1.42</v>
      </c>
      <c r="F5" s="40">
        <v>1</v>
      </c>
      <c r="G5" s="42" t="s">
        <v>75</v>
      </c>
      <c r="H5" s="44" t="s">
        <v>76</v>
      </c>
    </row>
    <row r="6" spans="1:8" ht="14.25">
      <c r="A6" s="41">
        <v>4</v>
      </c>
      <c r="B6" s="42" t="s">
        <v>81</v>
      </c>
      <c r="C6" s="43">
        <v>8936141.17</v>
      </c>
      <c r="D6" s="95">
        <v>8445</v>
      </c>
      <c r="E6" s="43">
        <v>1058.1576</v>
      </c>
      <c r="F6" s="40">
        <v>1000</v>
      </c>
      <c r="G6" s="42" t="s">
        <v>82</v>
      </c>
      <c r="H6" s="44" t="s">
        <v>83</v>
      </c>
    </row>
    <row r="7" spans="1:8" ht="14.25" customHeight="1">
      <c r="A7" s="41">
        <v>5</v>
      </c>
      <c r="B7" s="42" t="s">
        <v>84</v>
      </c>
      <c r="C7" s="43">
        <v>6086561.47</v>
      </c>
      <c r="D7" s="95">
        <v>1085</v>
      </c>
      <c r="E7" s="43">
        <v>5609.7341</v>
      </c>
      <c r="F7" s="40">
        <v>1000</v>
      </c>
      <c r="G7" s="42" t="s">
        <v>82</v>
      </c>
      <c r="H7" s="44" t="s">
        <v>83</v>
      </c>
    </row>
    <row r="8" spans="1:8" ht="14.25">
      <c r="A8" s="41">
        <v>6</v>
      </c>
      <c r="B8" s="42" t="s">
        <v>60</v>
      </c>
      <c r="C8" s="43">
        <v>5665379.97</v>
      </c>
      <c r="D8" s="95">
        <v>1256</v>
      </c>
      <c r="E8" s="43">
        <v>4510.65</v>
      </c>
      <c r="F8" s="40">
        <v>1000</v>
      </c>
      <c r="G8" s="42" t="s">
        <v>73</v>
      </c>
      <c r="H8" s="44" t="s">
        <v>68</v>
      </c>
    </row>
    <row r="9" spans="1:8" ht="14.25">
      <c r="A9" s="41">
        <v>7</v>
      </c>
      <c r="B9" s="42" t="s">
        <v>62</v>
      </c>
      <c r="C9" s="43">
        <v>4622473.98</v>
      </c>
      <c r="D9" s="95">
        <v>16481</v>
      </c>
      <c r="E9" s="43">
        <v>280.4729</v>
      </c>
      <c r="F9" s="40">
        <v>100</v>
      </c>
      <c r="G9" s="42" t="s">
        <v>56</v>
      </c>
      <c r="H9" s="44" t="s">
        <v>26</v>
      </c>
    </row>
    <row r="10" spans="1:8" ht="14.25">
      <c r="A10" s="41">
        <v>8</v>
      </c>
      <c r="B10" s="42" t="s">
        <v>61</v>
      </c>
      <c r="C10" s="43">
        <v>4339151.9</v>
      </c>
      <c r="D10" s="95">
        <v>675</v>
      </c>
      <c r="E10" s="43">
        <v>6428.37</v>
      </c>
      <c r="F10" s="40">
        <v>1000</v>
      </c>
      <c r="G10" s="42" t="s">
        <v>73</v>
      </c>
      <c r="H10" s="44" t="s">
        <v>68</v>
      </c>
    </row>
    <row r="11" spans="1:8" ht="14.25">
      <c r="A11" s="41">
        <v>9</v>
      </c>
      <c r="B11" s="42" t="s">
        <v>55</v>
      </c>
      <c r="C11" s="43">
        <v>2799677.12</v>
      </c>
      <c r="D11" s="95">
        <v>2566</v>
      </c>
      <c r="E11" s="43">
        <v>1091.0667</v>
      </c>
      <c r="F11" s="40">
        <v>1000</v>
      </c>
      <c r="G11" s="42" t="s">
        <v>57</v>
      </c>
      <c r="H11" s="44" t="s">
        <v>67</v>
      </c>
    </row>
    <row r="12" spans="1:8" ht="14.25">
      <c r="A12" s="41">
        <v>10</v>
      </c>
      <c r="B12" s="42" t="s">
        <v>85</v>
      </c>
      <c r="C12" s="43">
        <v>1640281.68</v>
      </c>
      <c r="D12" s="95">
        <v>529</v>
      </c>
      <c r="E12" s="43">
        <v>3100.7215</v>
      </c>
      <c r="F12" s="40">
        <v>1000</v>
      </c>
      <c r="G12" s="42" t="s">
        <v>82</v>
      </c>
      <c r="H12" s="44" t="s">
        <v>83</v>
      </c>
    </row>
    <row r="13" spans="1:8" ht="14.25">
      <c r="A13" s="41">
        <v>11</v>
      </c>
      <c r="B13" s="42" t="s">
        <v>43</v>
      </c>
      <c r="C13" s="43">
        <v>1620266.58</v>
      </c>
      <c r="D13" s="95">
        <v>3273</v>
      </c>
      <c r="E13" s="43">
        <v>495.0402</v>
      </c>
      <c r="F13" s="40">
        <v>1000</v>
      </c>
      <c r="G13" s="42" t="s">
        <v>56</v>
      </c>
      <c r="H13" s="44" t="s">
        <v>26</v>
      </c>
    </row>
    <row r="14" spans="1:8" ht="14.25">
      <c r="A14" s="41">
        <v>12</v>
      </c>
      <c r="B14" s="42" t="s">
        <v>69</v>
      </c>
      <c r="C14" s="43">
        <v>1613094.78</v>
      </c>
      <c r="D14" s="95">
        <v>944</v>
      </c>
      <c r="E14" s="43">
        <v>1708.7868</v>
      </c>
      <c r="F14" s="40">
        <v>1000</v>
      </c>
      <c r="G14" s="42" t="s">
        <v>78</v>
      </c>
      <c r="H14" s="44" t="s">
        <v>70</v>
      </c>
    </row>
    <row r="15" spans="1:8" ht="14.25">
      <c r="A15" s="41">
        <v>13</v>
      </c>
      <c r="B15" s="42" t="s">
        <v>86</v>
      </c>
      <c r="C15" s="43">
        <v>1598104.48</v>
      </c>
      <c r="D15" s="95">
        <v>366</v>
      </c>
      <c r="E15" s="43">
        <v>4366.4057</v>
      </c>
      <c r="F15" s="40">
        <v>1000</v>
      </c>
      <c r="G15" s="42" t="s">
        <v>82</v>
      </c>
      <c r="H15" s="44" t="s">
        <v>83</v>
      </c>
    </row>
    <row r="16" spans="1:8" ht="14.25">
      <c r="A16" s="41">
        <v>14</v>
      </c>
      <c r="B16" s="42" t="s">
        <v>21</v>
      </c>
      <c r="C16" s="43">
        <v>1007352.3301</v>
      </c>
      <c r="D16" s="95">
        <v>953</v>
      </c>
      <c r="E16" s="43">
        <v>1057.0329</v>
      </c>
      <c r="F16" s="40">
        <v>1000</v>
      </c>
      <c r="G16" s="42" t="s">
        <v>79</v>
      </c>
      <c r="H16" s="44" t="s">
        <v>27</v>
      </c>
    </row>
    <row r="17" spans="1:8" ht="14.25">
      <c r="A17" s="41">
        <v>15</v>
      </c>
      <c r="B17" s="42" t="s">
        <v>64</v>
      </c>
      <c r="C17" s="43">
        <v>792804.87</v>
      </c>
      <c r="D17" s="95">
        <v>7881</v>
      </c>
      <c r="E17" s="43">
        <v>100.597</v>
      </c>
      <c r="F17" s="40">
        <v>100</v>
      </c>
      <c r="G17" s="42" t="s">
        <v>80</v>
      </c>
      <c r="H17" s="44" t="s">
        <v>48</v>
      </c>
    </row>
    <row r="18" spans="1:8" ht="15.75" customHeight="1" thickBot="1">
      <c r="A18" s="100" t="s">
        <v>23</v>
      </c>
      <c r="B18" s="101"/>
      <c r="C18" s="58">
        <f>SUM(C3:C17)</f>
        <v>144296444.1401</v>
      </c>
      <c r="D18" s="59">
        <f>SUM(D3:D17)</f>
        <v>7449918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8" t="s">
        <v>40</v>
      </c>
      <c r="B19" s="98"/>
      <c r="C19" s="98"/>
      <c r="D19" s="98"/>
      <c r="E19" s="98"/>
      <c r="F19" s="98"/>
      <c r="G19" s="98"/>
      <c r="H19" s="9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s="10" customFormat="1" ht="14.25" collapsed="1">
      <c r="A4" s="61">
        <v>1</v>
      </c>
      <c r="B4" s="47" t="s">
        <v>65</v>
      </c>
      <c r="C4" s="48">
        <v>40555</v>
      </c>
      <c r="D4" s="48">
        <v>40626</v>
      </c>
      <c r="E4" s="71">
        <v>-0.02315172455768133</v>
      </c>
      <c r="F4" s="71">
        <v>-0.02423899471072566</v>
      </c>
      <c r="G4" s="71">
        <v>0.24679406738135468</v>
      </c>
      <c r="H4" s="71">
        <v>0.17361907976150315</v>
      </c>
      <c r="I4" s="71" t="s">
        <v>54</v>
      </c>
      <c r="J4" s="71">
        <v>0.1551719365072337</v>
      </c>
      <c r="K4" s="72">
        <v>-0.7913539999999999</v>
      </c>
      <c r="L4" s="72">
        <v>-0.12074765100169871</v>
      </c>
    </row>
    <row r="5" spans="1:12" s="10" customFormat="1" ht="14.25">
      <c r="A5" s="80">
        <v>2</v>
      </c>
      <c r="B5" s="47" t="s">
        <v>63</v>
      </c>
      <c r="C5" s="48">
        <v>41848</v>
      </c>
      <c r="D5" s="48">
        <v>42032</v>
      </c>
      <c r="E5" s="71">
        <v>-0.0243178190478609</v>
      </c>
      <c r="F5" s="71">
        <v>-0.023263600024349906</v>
      </c>
      <c r="G5" s="71">
        <v>0.06292679426101477</v>
      </c>
      <c r="H5" s="71">
        <v>0.11629282206775038</v>
      </c>
      <c r="I5" s="71" t="s">
        <v>54</v>
      </c>
      <c r="J5" s="71">
        <v>0.0730682419817763</v>
      </c>
      <c r="K5" s="72">
        <v>0.9254599999999997</v>
      </c>
      <c r="L5" s="72">
        <v>0.08186756592048572</v>
      </c>
    </row>
    <row r="6" spans="1:12" s="10" customFormat="1" ht="14.25" customHeight="1" thickBot="1">
      <c r="A6" s="75"/>
      <c r="B6" s="79" t="s">
        <v>52</v>
      </c>
      <c r="C6" s="78" t="s">
        <v>24</v>
      </c>
      <c r="D6" s="78" t="s">
        <v>24</v>
      </c>
      <c r="E6" s="76">
        <f aca="true" t="shared" si="0" ref="E6:J6">AVERAGE(E4:E5)</f>
        <v>-0.023734771802771115</v>
      </c>
      <c r="F6" s="76">
        <f>AVERAGE(F4:F5)</f>
        <v>-0.023751297367537783</v>
      </c>
      <c r="G6" s="76">
        <f t="shared" si="0"/>
        <v>0.15486043082118472</v>
      </c>
      <c r="H6" s="76">
        <f>AVERAGE(H4:H5)</f>
        <v>0.14495595091462676</v>
      </c>
      <c r="I6" s="76" t="s">
        <v>54</v>
      </c>
      <c r="J6" s="76">
        <f t="shared" si="0"/>
        <v>0.11412008924450501</v>
      </c>
      <c r="K6" s="78" t="s">
        <v>24</v>
      </c>
      <c r="L6" s="76">
        <f>AVERAGE(L4:L5)</f>
        <v>-0.019440042540606495</v>
      </c>
    </row>
    <row r="7" spans="1:12" s="9" customFormat="1" ht="14.25">
      <c r="A7" s="102" t="s">
        <v>44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s="9" customFormat="1" ht="14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38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22</v>
      </c>
      <c r="B2" s="117" t="s">
        <v>11</v>
      </c>
      <c r="C2" s="114" t="s">
        <v>28</v>
      </c>
      <c r="D2" s="115"/>
      <c r="E2" s="116" t="s">
        <v>47</v>
      </c>
      <c r="F2" s="115"/>
      <c r="G2" s="119" t="s">
        <v>46</v>
      </c>
    </row>
    <row r="3" spans="1:7" s="11" customFormat="1" ht="15.75" thickBot="1">
      <c r="A3" s="104"/>
      <c r="B3" s="118"/>
      <c r="C3" s="29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>
      <c r="A4" s="62">
        <v>1</v>
      </c>
      <c r="B4" s="49" t="s">
        <v>65</v>
      </c>
      <c r="C4" s="30">
        <v>-81.31301000000025</v>
      </c>
      <c r="D4" s="68">
        <v>-0.023153058540496676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63</v>
      </c>
      <c r="C5" s="30">
        <v>-83.26796999999974</v>
      </c>
      <c r="D5" s="68">
        <v>-0.024318546793118914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23</v>
      </c>
      <c r="C6" s="54">
        <v>-164.58097999999998</v>
      </c>
      <c r="D6" s="67">
        <v>-0.023728415475835322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58</v>
      </c>
    </row>
    <row r="10" ht="14.25" hidden="1">
      <c r="A10" s="11" t="s">
        <v>59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63</v>
      </c>
      <c r="C2" s="71">
        <v>-0.0243178190478609</v>
      </c>
      <c r="D2" s="21"/>
    </row>
    <row r="3" spans="1:4" ht="14.25">
      <c r="A3" s="21"/>
      <c r="B3" s="47" t="s">
        <v>65</v>
      </c>
      <c r="C3" s="71">
        <v>-0.02315172455768133</v>
      </c>
      <c r="D3" s="21"/>
    </row>
    <row r="4" spans="2:3" ht="14.25">
      <c r="B4" s="93" t="s">
        <v>20</v>
      </c>
      <c r="C4" s="92">
        <v>0.014847015933803887</v>
      </c>
    </row>
    <row r="5" spans="2:3" ht="14.25">
      <c r="B5" s="81" t="s">
        <v>25</v>
      </c>
      <c r="C5" s="8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s="9" customFormat="1" ht="14.25" collapsed="1">
      <c r="A4" s="61">
        <v>1</v>
      </c>
      <c r="B4" s="47" t="s">
        <v>39</v>
      </c>
      <c r="C4" s="48">
        <v>38118</v>
      </c>
      <c r="D4" s="48">
        <v>38182</v>
      </c>
      <c r="E4" s="71">
        <v>-0.0009273055444497524</v>
      </c>
      <c r="F4" s="71" t="s">
        <v>54</v>
      </c>
      <c r="G4" s="71">
        <v>0.005568102520878027</v>
      </c>
      <c r="H4" s="71">
        <v>0.029284841425426755</v>
      </c>
      <c r="I4" s="71" t="s">
        <v>54</v>
      </c>
      <c r="J4" s="71">
        <v>0.017978335235860676</v>
      </c>
      <c r="K4" s="71">
        <v>3.948467</v>
      </c>
      <c r="L4" s="72">
        <v>0.08841658631569049</v>
      </c>
    </row>
    <row r="5" spans="1:12" s="9" customFormat="1" ht="14.25" collapsed="1">
      <c r="A5" s="62">
        <v>2</v>
      </c>
      <c r="B5" s="47" t="s">
        <v>61</v>
      </c>
      <c r="C5" s="48">
        <v>38828</v>
      </c>
      <c r="D5" s="48">
        <v>39028</v>
      </c>
      <c r="E5" s="71">
        <v>0.0019717194640673785</v>
      </c>
      <c r="F5" s="71">
        <v>0.007878497112001615</v>
      </c>
      <c r="G5" s="71">
        <v>0.019977913386201474</v>
      </c>
      <c r="H5" s="71">
        <v>0.04070462073453851</v>
      </c>
      <c r="I5" s="71">
        <v>0.07930450316737825</v>
      </c>
      <c r="J5" s="71">
        <v>0.03225366157581444</v>
      </c>
      <c r="K5" s="71">
        <v>5.42837</v>
      </c>
      <c r="L5" s="72">
        <v>0.11894738769661584</v>
      </c>
    </row>
    <row r="6" spans="1:12" s="9" customFormat="1" ht="14.25" collapsed="1">
      <c r="A6" s="62">
        <v>3</v>
      </c>
      <c r="B6" s="47" t="s">
        <v>85</v>
      </c>
      <c r="C6" s="48">
        <v>38919</v>
      </c>
      <c r="D6" s="48">
        <v>39092</v>
      </c>
      <c r="E6" s="71">
        <v>0.0024705796468613705</v>
      </c>
      <c r="F6" s="71">
        <v>0.00812683029981609</v>
      </c>
      <c r="G6" s="71">
        <v>0.015790989946927736</v>
      </c>
      <c r="H6" s="71">
        <v>0.11732421030586027</v>
      </c>
      <c r="I6" s="71">
        <v>0.03088058906901936</v>
      </c>
      <c r="J6" s="71">
        <v>0.13909052222421914</v>
      </c>
      <c r="K6" s="71">
        <v>2.1007215000000032</v>
      </c>
      <c r="L6" s="72">
        <v>0.07152504430357998</v>
      </c>
    </row>
    <row r="7" spans="1:12" s="9" customFormat="1" ht="14.25" collapsed="1">
      <c r="A7" s="62">
        <v>4</v>
      </c>
      <c r="B7" s="47" t="s">
        <v>81</v>
      </c>
      <c r="C7" s="48">
        <v>38919</v>
      </c>
      <c r="D7" s="48">
        <v>39092</v>
      </c>
      <c r="E7" s="71">
        <v>-0.002270392540579591</v>
      </c>
      <c r="F7" s="71">
        <v>-0.003099258908094815</v>
      </c>
      <c r="G7" s="71">
        <v>-0.0019735909480218528</v>
      </c>
      <c r="H7" s="71">
        <v>-0.015221587743808107</v>
      </c>
      <c r="I7" s="71">
        <v>0.20426286531358673</v>
      </c>
      <c r="J7" s="71">
        <v>-0.0009307521531067842</v>
      </c>
      <c r="K7" s="71">
        <v>0.05815760000000192</v>
      </c>
      <c r="L7" s="72">
        <v>0.0034569043539649513</v>
      </c>
    </row>
    <row r="8" spans="1:12" s="9" customFormat="1" ht="14.25">
      <c r="A8" s="62">
        <v>5</v>
      </c>
      <c r="B8" s="47" t="s">
        <v>74</v>
      </c>
      <c r="C8" s="48">
        <v>39413</v>
      </c>
      <c r="D8" s="48">
        <v>39589</v>
      </c>
      <c r="E8" s="71">
        <v>0.0034680550203618488</v>
      </c>
      <c r="F8" s="71">
        <v>0.015085455628842226</v>
      </c>
      <c r="G8" s="71">
        <v>0.04609378732832292</v>
      </c>
      <c r="H8" s="71">
        <v>0.08948726455084954</v>
      </c>
      <c r="I8" s="71">
        <v>0.1471113318999322</v>
      </c>
      <c r="J8" s="71">
        <v>0.07451167153207727</v>
      </c>
      <c r="K8" s="71">
        <v>4.91134</v>
      </c>
      <c r="L8" s="72">
        <v>0.1255895123206845</v>
      </c>
    </row>
    <row r="9" spans="1:12" s="9" customFormat="1" ht="14.25">
      <c r="A9" s="62">
        <v>6</v>
      </c>
      <c r="B9" s="47" t="s">
        <v>21</v>
      </c>
      <c r="C9" s="48">
        <v>39429</v>
      </c>
      <c r="D9" s="48">
        <v>39618</v>
      </c>
      <c r="E9" s="71">
        <v>0.0010489378367941615</v>
      </c>
      <c r="F9" s="71">
        <v>0.002321482570341926</v>
      </c>
      <c r="G9" s="71">
        <v>-0.03399226961981083</v>
      </c>
      <c r="H9" s="71">
        <v>-0.030055328253197677</v>
      </c>
      <c r="I9" s="71">
        <v>0.003071371573422521</v>
      </c>
      <c r="J9" s="71">
        <v>-0.027377594403317662</v>
      </c>
      <c r="K9" s="71">
        <v>0.05703289999999894</v>
      </c>
      <c r="L9" s="72">
        <v>0.0037195409083705666</v>
      </c>
    </row>
    <row r="10" spans="1:12" s="9" customFormat="1" ht="14.25">
      <c r="A10" s="62">
        <v>7</v>
      </c>
      <c r="B10" s="47" t="s">
        <v>64</v>
      </c>
      <c r="C10" s="48">
        <v>39560</v>
      </c>
      <c r="D10" s="48">
        <v>39770</v>
      </c>
      <c r="E10" s="71">
        <v>-0.022720958111756784</v>
      </c>
      <c r="F10" s="71">
        <v>-0.017709104330998482</v>
      </c>
      <c r="G10" s="71">
        <v>-0.01665192252237402</v>
      </c>
      <c r="H10" s="71">
        <v>-0.023436286539715856</v>
      </c>
      <c r="I10" s="71">
        <v>-0.1756391650270479</v>
      </c>
      <c r="J10" s="71">
        <v>0.10732736479048732</v>
      </c>
      <c r="K10" s="71">
        <v>0.005969999999999587</v>
      </c>
      <c r="L10" s="72">
        <v>0.0004099257827270275</v>
      </c>
    </row>
    <row r="11" spans="1:12" s="9" customFormat="1" ht="14.25" collapsed="1">
      <c r="A11" s="62">
        <v>8</v>
      </c>
      <c r="B11" s="47" t="s">
        <v>43</v>
      </c>
      <c r="C11" s="48">
        <v>39884</v>
      </c>
      <c r="D11" s="48">
        <v>40001</v>
      </c>
      <c r="E11" s="71">
        <v>-0.007415109805059106</v>
      </c>
      <c r="F11" s="71" t="s">
        <v>54</v>
      </c>
      <c r="G11" s="71">
        <v>0.007612863830654515</v>
      </c>
      <c r="H11" s="71">
        <v>-0.004294861673592276</v>
      </c>
      <c r="I11" s="71" t="s">
        <v>54</v>
      </c>
      <c r="J11" s="71">
        <v>-0.005430710970894759</v>
      </c>
      <c r="K11" s="71">
        <v>-0.5049597999999995</v>
      </c>
      <c r="L11" s="72">
        <v>-0.0493590397365643</v>
      </c>
    </row>
    <row r="12" spans="1:12" s="9" customFormat="1" ht="14.25" collapsed="1">
      <c r="A12" s="62">
        <v>9</v>
      </c>
      <c r="B12" s="47" t="s">
        <v>77</v>
      </c>
      <c r="C12" s="48">
        <v>40253</v>
      </c>
      <c r="D12" s="48">
        <v>40366</v>
      </c>
      <c r="E12" s="71">
        <v>0</v>
      </c>
      <c r="F12" s="71">
        <v>0.04411764705882337</v>
      </c>
      <c r="G12" s="71">
        <v>0.10077519379844957</v>
      </c>
      <c r="H12" s="71">
        <v>0.06766917293233066</v>
      </c>
      <c r="I12" s="71">
        <v>-0.2935323383084577</v>
      </c>
      <c r="J12" s="71">
        <v>0.06766917293233066</v>
      </c>
      <c r="K12" s="71">
        <v>0.42</v>
      </c>
      <c r="L12" s="72">
        <v>0.027576301658468916</v>
      </c>
    </row>
    <row r="13" spans="1:12" s="9" customFormat="1" ht="14.25">
      <c r="A13" s="62">
        <v>10</v>
      </c>
      <c r="B13" s="47" t="s">
        <v>55</v>
      </c>
      <c r="C13" s="48">
        <v>40114</v>
      </c>
      <c r="D13" s="48">
        <v>40401</v>
      </c>
      <c r="E13" s="71">
        <v>-0.02674164906627785</v>
      </c>
      <c r="F13" s="71">
        <v>-0.0259409718818584</v>
      </c>
      <c r="G13" s="71">
        <v>-0.024433801597345317</v>
      </c>
      <c r="H13" s="71">
        <v>0.0008593471291817867</v>
      </c>
      <c r="I13" s="71">
        <v>-0.31972451961364945</v>
      </c>
      <c r="J13" s="71">
        <v>0.13533346534723445</v>
      </c>
      <c r="K13" s="71">
        <v>0.09106670000000006</v>
      </c>
      <c r="L13" s="72">
        <v>0.006835220416931742</v>
      </c>
    </row>
    <row r="14" spans="1:12" s="9" customFormat="1" ht="14.25">
      <c r="A14" s="62">
        <v>11</v>
      </c>
      <c r="B14" s="47" t="s">
        <v>60</v>
      </c>
      <c r="C14" s="48">
        <v>40226</v>
      </c>
      <c r="D14" s="48">
        <v>40430</v>
      </c>
      <c r="E14" s="71">
        <v>0.001979234695917542</v>
      </c>
      <c r="F14" s="71">
        <v>0.007118025707950837</v>
      </c>
      <c r="G14" s="71">
        <v>0.01728916844647821</v>
      </c>
      <c r="H14" s="71">
        <v>0.034289435487754316</v>
      </c>
      <c r="I14" s="71">
        <v>0.11173960944374195</v>
      </c>
      <c r="J14" s="71">
        <v>0.02853722494584421</v>
      </c>
      <c r="K14" s="71">
        <v>3.51065</v>
      </c>
      <c r="L14" s="72">
        <v>0.12578081239025307</v>
      </c>
    </row>
    <row r="15" spans="1:12" s="9" customFormat="1" ht="14.25">
      <c r="A15" s="62">
        <v>12</v>
      </c>
      <c r="B15" s="47" t="s">
        <v>86</v>
      </c>
      <c r="C15" s="48">
        <v>40427</v>
      </c>
      <c r="D15" s="48">
        <v>40543</v>
      </c>
      <c r="E15" s="71">
        <v>0.0029330424316780235</v>
      </c>
      <c r="F15" s="71">
        <v>0.009771137187584156</v>
      </c>
      <c r="G15" s="71">
        <v>0.02967902538498368</v>
      </c>
      <c r="H15" s="71">
        <v>0.18274217700662887</v>
      </c>
      <c r="I15" s="71">
        <v>0.07460527983815624</v>
      </c>
      <c r="J15" s="71">
        <v>0.19332083915510734</v>
      </c>
      <c r="K15" s="71">
        <v>3.3664057000000023</v>
      </c>
      <c r="L15" s="72">
        <v>0.12616002816141103</v>
      </c>
    </row>
    <row r="16" spans="1:12" s="9" customFormat="1" ht="14.25">
      <c r="A16" s="62">
        <v>13</v>
      </c>
      <c r="B16" s="47" t="s">
        <v>69</v>
      </c>
      <c r="C16" s="48">
        <v>40444</v>
      </c>
      <c r="D16" s="48">
        <v>40638</v>
      </c>
      <c r="E16" s="71">
        <v>0.00214335299886792</v>
      </c>
      <c r="F16" s="71">
        <v>0.010569605973573148</v>
      </c>
      <c r="G16" s="71">
        <v>0.036795858609270926</v>
      </c>
      <c r="H16" s="71">
        <v>0.0257886261205702</v>
      </c>
      <c r="I16" s="71">
        <v>0.22218182741483594</v>
      </c>
      <c r="J16" s="71">
        <v>0.02547054957016459</v>
      </c>
      <c r="K16" s="71">
        <v>0.708786800000001</v>
      </c>
      <c r="L16" s="72">
        <v>0.045102354519990895</v>
      </c>
    </row>
    <row r="17" spans="1:12" s="9" customFormat="1" ht="14.25">
      <c r="A17" s="62">
        <v>14</v>
      </c>
      <c r="B17" s="47" t="s">
        <v>84</v>
      </c>
      <c r="C17" s="48">
        <v>40427</v>
      </c>
      <c r="D17" s="48">
        <v>40708</v>
      </c>
      <c r="E17" s="71">
        <v>0.003637957497440114</v>
      </c>
      <c r="F17" s="71">
        <v>0.013823222199304874</v>
      </c>
      <c r="G17" s="71">
        <v>0.047972299789132755</v>
      </c>
      <c r="H17" s="71">
        <v>0.40060930141536955</v>
      </c>
      <c r="I17" s="71">
        <v>0.1711159107103093</v>
      </c>
      <c r="J17" s="71">
        <v>0.3887085022596164</v>
      </c>
      <c r="K17" s="71">
        <v>4.609734100000001</v>
      </c>
      <c r="L17" s="72">
        <v>0.1551943018415216</v>
      </c>
    </row>
    <row r="18" spans="1:12" s="9" customFormat="1" ht="14.25" collapsed="1">
      <c r="A18" s="62">
        <v>15</v>
      </c>
      <c r="B18" s="47" t="s">
        <v>62</v>
      </c>
      <c r="C18" s="48">
        <v>41026</v>
      </c>
      <c r="D18" s="48">
        <v>41242</v>
      </c>
      <c r="E18" s="71">
        <v>-0.007277483019443309</v>
      </c>
      <c r="F18" s="71">
        <v>-0.0042143024264372775</v>
      </c>
      <c r="G18" s="71">
        <v>0.014308740569723533</v>
      </c>
      <c r="H18" s="71">
        <v>0.0484764408318048</v>
      </c>
      <c r="I18" s="71" t="s">
        <v>54</v>
      </c>
      <c r="J18" s="71">
        <v>0.025978980945308816</v>
      </c>
      <c r="K18" s="71">
        <v>1.8047289999999991</v>
      </c>
      <c r="L18" s="72">
        <v>0.1033041907191552</v>
      </c>
    </row>
    <row r="19" spans="1:12" ht="15.75" thickBot="1">
      <c r="A19" s="75"/>
      <c r="B19" s="79" t="s">
        <v>52</v>
      </c>
      <c r="C19" s="77" t="s">
        <v>24</v>
      </c>
      <c r="D19" s="77" t="s">
        <v>24</v>
      </c>
      <c r="E19" s="76">
        <f aca="true" t="shared" si="0" ref="E19:J19">AVERAGE(E4:E18)</f>
        <v>-0.0031800012330385355</v>
      </c>
      <c r="F19" s="76">
        <f t="shared" si="0"/>
        <v>0.005219097399296098</v>
      </c>
      <c r="G19" s="76">
        <f t="shared" si="0"/>
        <v>0.017654157261564756</v>
      </c>
      <c r="H19" s="76">
        <f t="shared" si="0"/>
        <v>0.06428182491533342</v>
      </c>
      <c r="I19" s="76">
        <f t="shared" si="0"/>
        <v>0.021281438790102285</v>
      </c>
      <c r="J19" s="76">
        <f t="shared" si="0"/>
        <v>0.08016274886578308</v>
      </c>
      <c r="K19" s="77" t="s">
        <v>24</v>
      </c>
      <c r="L19" s="76">
        <f>AVERAGE(L4:L18)</f>
        <v>0.06351060477685343</v>
      </c>
    </row>
    <row r="20" spans="1:12" s="9" customFormat="1" ht="14.25">
      <c r="A20" s="102" t="s">
        <v>44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36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22</v>
      </c>
      <c r="B2" s="117" t="s">
        <v>11</v>
      </c>
      <c r="C2" s="114" t="s">
        <v>28</v>
      </c>
      <c r="D2" s="115"/>
      <c r="E2" s="116" t="s">
        <v>29</v>
      </c>
      <c r="F2" s="115"/>
      <c r="G2" s="119" t="s">
        <v>46</v>
      </c>
    </row>
    <row r="3" spans="1:7" ht="15.75" thickBot="1">
      <c r="A3" s="104"/>
      <c r="B3" s="118"/>
      <c r="C3" s="51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>
      <c r="A4" s="88">
        <v>1</v>
      </c>
      <c r="B4" s="82" t="s">
        <v>74</v>
      </c>
      <c r="C4" s="30">
        <v>245.35690999999642</v>
      </c>
      <c r="D4" s="68">
        <v>0.0034665047687203595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77</v>
      </c>
      <c r="C5" s="30">
        <v>31.01943999999948</v>
      </c>
      <c r="D5" s="68">
        <v>0.002980995594737365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84</v>
      </c>
      <c r="C6" s="30">
        <v>22.062359999999405</v>
      </c>
      <c r="D6" s="68">
        <v>0.0036379525497200384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60</v>
      </c>
      <c r="C7" s="30">
        <v>11.195889999999665</v>
      </c>
      <c r="D7" s="68">
        <v>0.001980107092657596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61</v>
      </c>
      <c r="C8" s="30">
        <v>8.539100000000559</v>
      </c>
      <c r="D8" s="68">
        <v>0.0019717994645008577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86</v>
      </c>
      <c r="C9" s="30">
        <v>4.67360999999987</v>
      </c>
      <c r="D9" s="68">
        <v>0.0029330484854983825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85</v>
      </c>
      <c r="C10" s="30">
        <v>4.04248999999999</v>
      </c>
      <c r="D10" s="68">
        <v>0.0024705984459399183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69</v>
      </c>
      <c r="C11" s="30">
        <v>3.450080000000074</v>
      </c>
      <c r="D11" s="68">
        <v>0.002143379840284054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21</v>
      </c>
      <c r="C12" s="30">
        <v>1.0554999999999999</v>
      </c>
      <c r="D12" s="68">
        <v>0.0010488952846001813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43</v>
      </c>
      <c r="C13" s="30">
        <v>-12.104109999999869</v>
      </c>
      <c r="D13" s="68">
        <v>-0.00741504982547798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64</v>
      </c>
      <c r="C14" s="30">
        <v>-18.431849999999976</v>
      </c>
      <c r="D14" s="68">
        <v>-0.022720680099391922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81</v>
      </c>
      <c r="C15" s="30">
        <v>-20.334699999999252</v>
      </c>
      <c r="D15" s="68">
        <v>-0.002270390753589922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39</v>
      </c>
      <c r="C16" s="30">
        <v>-20.52601000000164</v>
      </c>
      <c r="D16" s="68">
        <v>-0.0009273422056838452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62</v>
      </c>
      <c r="C17" s="30">
        <v>-33.88718999999948</v>
      </c>
      <c r="D17" s="68">
        <v>-0.007277612015650298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55</v>
      </c>
      <c r="C18" s="30">
        <v>-76.925</v>
      </c>
      <c r="D18" s="68">
        <v>-0.026741619727374738</v>
      </c>
      <c r="E18" s="31">
        <v>0</v>
      </c>
      <c r="F18" s="68">
        <v>0</v>
      </c>
      <c r="G18" s="50">
        <v>0</v>
      </c>
    </row>
    <row r="19" spans="1:7" ht="15.75" thickBot="1">
      <c r="A19" s="63"/>
      <c r="B19" s="64" t="s">
        <v>23</v>
      </c>
      <c r="C19" s="54">
        <v>149.1865199999952</v>
      </c>
      <c r="D19" s="67">
        <v>0.0010349591276524745</v>
      </c>
      <c r="E19" s="55">
        <v>0</v>
      </c>
      <c r="F19" s="67">
        <v>0</v>
      </c>
      <c r="G19" s="56">
        <v>0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55</v>
      </c>
      <c r="C2" s="71">
        <v>-0.02674164906627785</v>
      </c>
    </row>
    <row r="3" spans="1:5" ht="14.25">
      <c r="A3" s="14"/>
      <c r="B3" s="47" t="s">
        <v>64</v>
      </c>
      <c r="C3" s="71">
        <v>-0.022720958111756784</v>
      </c>
      <c r="D3" s="14"/>
      <c r="E3" s="14"/>
    </row>
    <row r="4" spans="1:5" ht="14.25">
      <c r="A4" s="14"/>
      <c r="B4" s="47" t="s">
        <v>43</v>
      </c>
      <c r="C4" s="71">
        <v>-0.007415109805059106</v>
      </c>
      <c r="D4" s="14"/>
      <c r="E4" s="14"/>
    </row>
    <row r="5" spans="1:5" ht="14.25">
      <c r="A5" s="14"/>
      <c r="B5" s="47" t="s">
        <v>62</v>
      </c>
      <c r="C5" s="71">
        <v>-0.007277483019443309</v>
      </c>
      <c r="D5" s="14"/>
      <c r="E5" s="14"/>
    </row>
    <row r="6" spans="1:5" ht="14.25">
      <c r="A6" s="14"/>
      <c r="B6" s="47" t="s">
        <v>81</v>
      </c>
      <c r="C6" s="71">
        <v>-0.002270392540579591</v>
      </c>
      <c r="D6" s="14"/>
      <c r="E6" s="14"/>
    </row>
    <row r="7" spans="1:5" ht="14.25">
      <c r="A7" s="14"/>
      <c r="B7" s="47" t="s">
        <v>39</v>
      </c>
      <c r="C7" s="71">
        <v>-0.0009273055444497524</v>
      </c>
      <c r="D7" s="14"/>
      <c r="E7" s="14"/>
    </row>
    <row r="8" spans="1:5" ht="14.25">
      <c r="A8" s="14"/>
      <c r="B8" s="47" t="s">
        <v>77</v>
      </c>
      <c r="C8" s="71">
        <v>0</v>
      </c>
      <c r="D8" s="14"/>
      <c r="E8" s="14"/>
    </row>
    <row r="9" spans="1:5" ht="14.25">
      <c r="A9" s="14"/>
      <c r="B9" s="47" t="s">
        <v>21</v>
      </c>
      <c r="C9" s="71">
        <v>0.0010489378367941615</v>
      </c>
      <c r="D9" s="14"/>
      <c r="E9" s="14"/>
    </row>
    <row r="10" spans="1:5" ht="14.25">
      <c r="A10" s="14"/>
      <c r="B10" s="47" t="s">
        <v>61</v>
      </c>
      <c r="C10" s="71">
        <v>0.0019717194640673785</v>
      </c>
      <c r="D10" s="14"/>
      <c r="E10" s="14"/>
    </row>
    <row r="11" spans="1:5" ht="14.25">
      <c r="A11" s="14"/>
      <c r="B11" s="47" t="s">
        <v>60</v>
      </c>
      <c r="C11" s="71">
        <v>0.001979234695917542</v>
      </c>
      <c r="D11" s="14"/>
      <c r="E11" s="14"/>
    </row>
    <row r="12" spans="1:5" ht="14.25">
      <c r="A12" s="14"/>
      <c r="B12" s="47" t="s">
        <v>69</v>
      </c>
      <c r="C12" s="71">
        <v>0.00214335299886792</v>
      </c>
      <c r="D12" s="14"/>
      <c r="E12" s="14"/>
    </row>
    <row r="13" spans="1:5" ht="14.25">
      <c r="A13" s="14"/>
      <c r="B13" s="47" t="s">
        <v>85</v>
      </c>
      <c r="C13" s="71">
        <v>0.0024705796468613705</v>
      </c>
      <c r="D13" s="14"/>
      <c r="E13" s="14"/>
    </row>
    <row r="14" spans="1:5" ht="14.25">
      <c r="A14" s="14"/>
      <c r="B14" s="47" t="s">
        <v>86</v>
      </c>
      <c r="C14" s="71">
        <v>0.0029330424316780235</v>
      </c>
      <c r="D14" s="14"/>
      <c r="E14" s="14"/>
    </row>
    <row r="15" spans="1:5" ht="14.25">
      <c r="A15" s="14"/>
      <c r="B15" s="47" t="s">
        <v>74</v>
      </c>
      <c r="C15" s="71">
        <v>0.0034680550203618488</v>
      </c>
      <c r="D15" s="14"/>
      <c r="E15" s="14"/>
    </row>
    <row r="16" spans="1:5" ht="14.25">
      <c r="A16" s="14"/>
      <c r="B16" s="47" t="s">
        <v>84</v>
      </c>
      <c r="C16" s="71">
        <v>0.003637957497440114</v>
      </c>
      <c r="D16" s="14"/>
      <c r="E16" s="14"/>
    </row>
    <row r="17" spans="2:3" ht="14.25">
      <c r="B17" s="47" t="s">
        <v>20</v>
      </c>
      <c r="C17" s="74">
        <v>0.014847015933803887</v>
      </c>
    </row>
    <row r="18" spans="2:3" ht="14.25">
      <c r="B18" s="14" t="s">
        <v>25</v>
      </c>
      <c r="C18" s="8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87</v>
      </c>
      <c r="C3" s="45" t="s">
        <v>7</v>
      </c>
      <c r="D3" s="46" t="s">
        <v>88</v>
      </c>
      <c r="E3" s="43">
        <v>4007622.61</v>
      </c>
      <c r="F3" s="94">
        <v>4498</v>
      </c>
      <c r="G3" s="43">
        <v>890.9788</v>
      </c>
      <c r="H3" s="73">
        <v>1000</v>
      </c>
      <c r="I3" s="42" t="s">
        <v>56</v>
      </c>
      <c r="J3" s="44" t="s">
        <v>26</v>
      </c>
    </row>
    <row r="4" spans="1:10" ht="15.75" thickBot="1">
      <c r="A4" s="121" t="s">
        <v>23</v>
      </c>
      <c r="B4" s="122"/>
      <c r="C4" s="57" t="s">
        <v>24</v>
      </c>
      <c r="D4" s="57" t="s">
        <v>24</v>
      </c>
      <c r="E4" s="58" t="s">
        <v>54</v>
      </c>
      <c r="F4" s="59" t="s">
        <v>54</v>
      </c>
      <c r="G4" s="57" t="s">
        <v>24</v>
      </c>
      <c r="H4" s="57" t="s">
        <v>24</v>
      </c>
      <c r="I4" s="57" t="s">
        <v>24</v>
      </c>
      <c r="J4" s="60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ht="14.25" collapsed="1">
      <c r="A4" s="97">
        <v>1</v>
      </c>
      <c r="B4" s="47" t="s">
        <v>87</v>
      </c>
      <c r="C4" s="48">
        <v>38925</v>
      </c>
      <c r="D4" s="48">
        <v>39092</v>
      </c>
      <c r="E4" s="71" t="s">
        <v>54</v>
      </c>
      <c r="F4" s="71">
        <v>2.9967941037822854E-05</v>
      </c>
      <c r="G4" s="71">
        <v>-0.0015217350132519236</v>
      </c>
      <c r="H4" s="71">
        <v>0.019995828335311883</v>
      </c>
      <c r="I4" s="71" t="s">
        <v>54</v>
      </c>
      <c r="J4" s="71" t="s">
        <v>54</v>
      </c>
      <c r="K4" s="72">
        <v>-0.1090211999999996</v>
      </c>
      <c r="L4" s="72">
        <v>-0.0070221670901085</v>
      </c>
    </row>
    <row r="5" spans="1:12" ht="15.75" thickBot="1">
      <c r="A5" s="75"/>
      <c r="B5" s="79" t="s">
        <v>52</v>
      </c>
      <c r="C5" s="78" t="s">
        <v>24</v>
      </c>
      <c r="D5" s="78" t="s">
        <v>24</v>
      </c>
      <c r="E5" s="76" t="s">
        <v>54</v>
      </c>
      <c r="F5" s="76" t="s">
        <v>54</v>
      </c>
      <c r="G5" s="76">
        <f>AVERAGE(G4)</f>
        <v>-0.0015217350132519236</v>
      </c>
      <c r="H5" s="76">
        <f>AVERAGE(H4)</f>
        <v>0.019995828335311883</v>
      </c>
      <c r="I5" s="76" t="s">
        <v>54</v>
      </c>
      <c r="J5" s="76" t="s">
        <v>54</v>
      </c>
      <c r="K5" s="78" t="s">
        <v>24</v>
      </c>
      <c r="L5" s="76">
        <f>AVERAGE(L4)</f>
        <v>-0.0070221670901085</v>
      </c>
    </row>
    <row r="6" spans="1:12" s="9" customFormat="1" ht="14.25">
      <c r="A6" s="102" t="s">
        <v>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37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22</v>
      </c>
      <c r="B2" s="117" t="s">
        <v>11</v>
      </c>
      <c r="C2" s="116" t="s">
        <v>28</v>
      </c>
      <c r="D2" s="115"/>
      <c r="E2" s="116" t="s">
        <v>29</v>
      </c>
      <c r="F2" s="115"/>
      <c r="G2" s="119" t="s">
        <v>46</v>
      </c>
    </row>
    <row r="3" spans="1:7" s="11" customFormat="1" ht="15.75" thickBot="1">
      <c r="A3" s="104"/>
      <c r="B3" s="118"/>
      <c r="C3" s="29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 customHeight="1">
      <c r="A4" s="90">
        <v>1</v>
      </c>
      <c r="B4" s="91" t="s">
        <v>87</v>
      </c>
      <c r="C4" s="30" t="s">
        <v>54</v>
      </c>
      <c r="D4" s="68" t="s">
        <v>54</v>
      </c>
      <c r="E4" s="31" t="s">
        <v>54</v>
      </c>
      <c r="F4" s="87" t="s">
        <v>54</v>
      </c>
      <c r="G4" s="50" t="s">
        <v>54</v>
      </c>
    </row>
    <row r="5" spans="1:7" ht="15.75" thickBot="1">
      <c r="A5" s="65"/>
      <c r="B5" s="53" t="s">
        <v>23</v>
      </c>
      <c r="C5" s="54" t="s">
        <v>54</v>
      </c>
      <c r="D5" s="67" t="s">
        <v>54</v>
      </c>
      <c r="E5" s="55" t="s">
        <v>54</v>
      </c>
      <c r="F5" s="67" t="s">
        <v>54</v>
      </c>
      <c r="G5" s="56" t="s">
        <v>54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6" t="s">
        <v>87</v>
      </c>
      <c r="C2" s="74" t="s">
        <v>54</v>
      </c>
      <c r="D2" s="21"/>
      <c r="E2" s="21"/>
    </row>
    <row r="3" spans="1:4" ht="14.25">
      <c r="A3" s="21"/>
      <c r="B3" s="47" t="s">
        <v>20</v>
      </c>
      <c r="C3" s="74">
        <v>0.014847015933803887</v>
      </c>
      <c r="D3" s="21"/>
    </row>
    <row r="4" spans="2:3" ht="14.25">
      <c r="B4" s="47" t="s">
        <v>25</v>
      </c>
      <c r="C4" s="8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65</v>
      </c>
      <c r="C3" s="83" t="s">
        <v>7</v>
      </c>
      <c r="D3" s="83" t="s">
        <v>9</v>
      </c>
      <c r="E3" s="85">
        <v>3430664.03</v>
      </c>
      <c r="F3" s="11">
        <v>164425</v>
      </c>
      <c r="G3" s="85">
        <v>20.8646</v>
      </c>
      <c r="H3" s="84">
        <v>100</v>
      </c>
      <c r="I3" s="83" t="s">
        <v>66</v>
      </c>
      <c r="J3" s="44" t="s">
        <v>26</v>
      </c>
    </row>
    <row r="4" spans="1:10" ht="14.25" customHeight="1">
      <c r="A4" s="41">
        <v>2</v>
      </c>
      <c r="B4" s="83" t="s">
        <v>63</v>
      </c>
      <c r="C4" s="83" t="s">
        <v>7</v>
      </c>
      <c r="D4" s="83" t="s">
        <v>71</v>
      </c>
      <c r="E4" s="85">
        <v>3340784.08</v>
      </c>
      <c r="F4" s="11">
        <v>173506</v>
      </c>
      <c r="G4" s="85">
        <v>19.2546</v>
      </c>
      <c r="H4" s="84">
        <v>10</v>
      </c>
      <c r="I4" s="83" t="s">
        <v>72</v>
      </c>
      <c r="J4" s="44" t="s">
        <v>26</v>
      </c>
    </row>
    <row r="5" spans="1:10" ht="15.75" thickBot="1">
      <c r="A5" s="121" t="s">
        <v>23</v>
      </c>
      <c r="B5" s="122"/>
      <c r="C5" s="57" t="s">
        <v>24</v>
      </c>
      <c r="D5" s="57" t="s">
        <v>24</v>
      </c>
      <c r="E5" s="70">
        <f>SUM(E3:E4)</f>
        <v>6771448.109999999</v>
      </c>
      <c r="F5" s="69">
        <f>SUM(F3:F4)</f>
        <v>337931</v>
      </c>
      <c r="G5" s="57" t="s">
        <v>24</v>
      </c>
      <c r="H5" s="57" t="s">
        <v>24</v>
      </c>
      <c r="I5" s="57" t="s">
        <v>24</v>
      </c>
      <c r="J5" s="60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2023-05-26T09:05:58Z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