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<sst xmlns="http://schemas.openxmlformats.org/spreadsheetml/2006/main" count="325" uniqueCount="96">
  <si>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</si>
  <si>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</si>
  <si>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</si>
  <si>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</si>
  <si>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</si>
  <si>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</si>
  <si>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</si>
  <si>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</si>
  <si>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</si>
  <si>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</si>
  <si>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</si>
  <si>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</si>
  <si>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</si>
  <si>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</si>
  <si>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</si>
  <si>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</si>
  <si>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</si>
  <si>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</si>
  <si>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</si>
  <si>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</si>
  <si>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</si>
  <si>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</si>
  <si>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</si>
  <si>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</si>
  <si>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</si>
  <si>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</si>
  <si>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</si>
  <si>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</si>
  <si>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</si>
  <si>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</si>
  <si>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</si>
  <si>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</si>
  <si>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</si>
  <si>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</si>
  <si>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</si>
  <si>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</si>
  <si>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</si>
  <si>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</si>
  <si>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</si>
  <si>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</si>
  <si>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</si>
  <si>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</si>
  <si>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</si>
  <si>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</si>
  <si>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</si>
  <si>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</si>
  <si>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</si>
  <si>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</si>
  <si>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</si>
  <si>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</si>
  <si>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</si>
  <si>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</si>
  <si>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</si>
  <si>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</si>
  <si>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</si>
  <si>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</si>
  <si>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</si>
  <si>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</si>
  <si>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</si>
  <si>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</si>
  <si>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</si>
  <si>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</si>
  <si>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</si>
  <si>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</si>
  <si>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</si>
  <si>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</si>
  <si>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</si>
  <si>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</si>
  <si>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</si>
  <si>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</si>
  <si>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</si>
  <si>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</si>
  <si>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</si>
  <si>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</si>
  <si>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</si>
  <si>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</si>
  <si>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</si>
  <si>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</si>
  <si>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</si>
  <si>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</si>
  <si>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</si>
  <si>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</si>
  <si>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</si>
  <si>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</si>
  <si>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</si>
  <si>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</si>
  <si>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КІНТО-Казначейський</t>
  </si>
  <si>
    <t>Індекс Української Біржі</t>
  </si>
  <si>
    <t>ПрАТ “КІНТО”</t>
  </si>
  <si>
    <t>ТАСК Український Капітал</t>
  </si>
  <si>
    <t>спец.</t>
  </si>
  <si>
    <t>Оптімум</t>
  </si>
  <si>
    <t>ТОВ КУА "СЕМ"</t>
  </si>
  <si>
    <t>http://www.sem.biz.ua/</t>
  </si>
  <si>
    <t>ТАСК Універсал</t>
  </si>
  <si>
    <t>ТОВ КУА "ТАСК-Інвест"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</si>
</sst>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21" xfId="55" applyFont="1" applyFill="1" applyBorder="1" applyAlignment="1">
      <alignment horizontal="center" vertical="center" wrapText="1"/>
      <protection/>
    </xf>
    <xf numFmtId="0" fontId="2" fillId="0" borderId="46" xfId="63" applyNumberFormat="1" applyFont="1" applyFill="1" applyBorder="1" applyAlignment="1">
      <alignment horizontal="right" vertical="center" indent="1"/>
    </xf>
    <xf numFmtId="3" fontId="2" fillId="0" borderId="4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horizontal="right" vertical="center" indent="1"/>
    </xf>
    <xf numFmtId="10" fontId="2" fillId="0" borderId="0" xfId="64" applyNumberFormat="1" applyFont="1" applyFill="1" applyBorder="1" applyAlignment="1">
      <alignment horizontal="right" vertical="center" indent="1"/>
    </xf>
    <xf numFmtId="3" fontId="2" fillId="0" borderId="48" xfId="0" applyNumberFormat="1" applyFont="1" applyFill="1" applyBorder="1" applyAlignment="1">
      <alignment horizontal="right" vertical="center" indent="1"/>
    </xf>
    <xf numFmtId="10" fontId="2" fillId="0" borderId="0" xfId="63" applyNumberFormat="1" applyFont="1" applyFill="1" applyBorder="1" applyAlignment="1">
      <alignment horizontal="right" vertical="center" indent="1"/>
    </xf>
    <xf numFmtId="4" fontId="2" fillId="0" borderId="49" xfId="0" applyNumberFormat="1" applyFont="1" applyFill="1" applyBorder="1" applyAlignment="1">
      <alignment horizontal="right" vertical="center" inden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5823296"/>
        <c:axId val="55538753"/>
      </c:barChart>
      <c:catAx>
        <c:axId val="65823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38753"/>
        <c:crosses val="autoZero"/>
        <c:auto val="0"/>
        <c:lblOffset val="0"/>
        <c:tickLblSkip val="1"/>
        <c:noMultiLvlLbl val="0"/>
      </c:catAx>
      <c:val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823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599514"/>
        <c:axId val="17524715"/>
      </c:barChart>
      <c:catAx>
        <c:axId val="61599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24715"/>
        <c:crosses val="autoZero"/>
        <c:auto val="0"/>
        <c:lblOffset val="0"/>
        <c:tickLblSkip val="1"/>
        <c:noMultiLvlLbl val="0"/>
      </c:catAx>
      <c:val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504708"/>
        <c:axId val="10215781"/>
      </c:barChart>
      <c:catAx>
        <c:axId val="23504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15781"/>
        <c:crosses val="autoZero"/>
        <c:auto val="0"/>
        <c:lblOffset val="0"/>
        <c:tickLblSkip val="1"/>
        <c:noMultiLvlLbl val="0"/>
      </c:catAx>
      <c:val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04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33166"/>
        <c:axId val="22171903"/>
      </c:barChart>
      <c:catAx>
        <c:axId val="24833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1903"/>
        <c:crosses val="autoZero"/>
        <c:auto val="0"/>
        <c:lblOffset val="0"/>
        <c:tickLblSkip val="1"/>
        <c:noMultiLvlLbl val="0"/>
      </c:catAx>
      <c:val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3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29400"/>
        <c:axId val="51093689"/>
      </c:barChart>
      <c:catAx>
        <c:axId val="65329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93689"/>
        <c:crosses val="autoZero"/>
        <c:auto val="0"/>
        <c:lblOffset val="0"/>
        <c:tickLblSkip val="1"/>
        <c:noMultiLvlLbl val="0"/>
      </c:catAx>
      <c:val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9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90018"/>
        <c:axId val="44948115"/>
      </c:barChart>
      <c:catAx>
        <c:axId val="57190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48115"/>
        <c:crosses val="autoZero"/>
        <c:auto val="0"/>
        <c:lblOffset val="0"/>
        <c:tickLblSkip val="1"/>
        <c:noMultiLvlLbl val="0"/>
      </c:catAx>
      <c:valAx>
        <c:axId val="4494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0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879852"/>
        <c:axId val="16918669"/>
      </c:barChart>
      <c:catAx>
        <c:axId val="1879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918669"/>
        <c:crossesAt val="0"/>
        <c:auto val="0"/>
        <c:lblOffset val="0"/>
        <c:tickLblSkip val="1"/>
        <c:noMultiLvlLbl val="0"/>
      </c:catAx>
      <c:valAx>
        <c:axId val="16918669"/>
        <c:scaling>
          <c:orientation val="minMax"/>
          <c:max val="0.09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985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8050294"/>
        <c:axId val="28234919"/>
      </c:barChart>
      <c:catAx>
        <c:axId val="1805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234919"/>
        <c:crosses val="autoZero"/>
        <c:auto val="0"/>
        <c:lblOffset val="0"/>
        <c:tickLblSkip val="1"/>
        <c:noMultiLvlLbl val="0"/>
      </c:catAx>
      <c:val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050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2787680"/>
        <c:axId val="5327073"/>
      </c:barChart>
      <c:catAx>
        <c:axId val="52787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27073"/>
        <c:crosses val="autoZero"/>
        <c:auto val="0"/>
        <c:lblOffset val="0"/>
        <c:tickLblSkip val="52"/>
        <c:noMultiLvlLbl val="0"/>
      </c:catAx>
      <c:val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787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7943658"/>
        <c:axId val="28839739"/>
      </c:barChart>
      <c:catAx>
        <c:axId val="47943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839739"/>
        <c:crosses val="autoZero"/>
        <c:auto val="0"/>
        <c:lblOffset val="0"/>
        <c:tickLblSkip val="49"/>
        <c:noMultiLvlLbl val="0"/>
      </c:catAx>
      <c:val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43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31060"/>
        <c:axId val="54317493"/>
      </c:barChart>
      <c:catAx>
        <c:axId val="58231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317493"/>
        <c:crosses val="autoZero"/>
        <c:auto val="0"/>
        <c:lblOffset val="0"/>
        <c:tickLblSkip val="4"/>
        <c:noMultiLvlLbl val="0"/>
      </c:catAx>
      <c:val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231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0086730"/>
        <c:axId val="2345115"/>
      </c:barChart>
      <c:catAx>
        <c:axId val="30086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5115"/>
        <c:crosses val="autoZero"/>
        <c:auto val="0"/>
        <c:lblOffset val="0"/>
        <c:tickLblSkip val="9"/>
        <c:noMultiLvlLbl val="0"/>
      </c:catAx>
      <c:val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6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95390"/>
        <c:axId val="37640783"/>
      </c:barChart>
      <c:catAx>
        <c:axId val="19095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40783"/>
        <c:crosses val="autoZero"/>
        <c:auto val="0"/>
        <c:lblOffset val="0"/>
        <c:tickLblSkip val="4"/>
        <c:noMultiLvlLbl val="0"/>
      </c:catAx>
      <c:val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95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222728"/>
        <c:axId val="29004553"/>
      </c:barChart>
      <c:catAx>
        <c:axId val="322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004553"/>
        <c:crosses val="autoZero"/>
        <c:auto val="0"/>
        <c:lblOffset val="0"/>
        <c:tickLblSkip val="52"/>
        <c:noMultiLvlLbl val="0"/>
      </c:catAx>
      <c:val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2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714386"/>
        <c:axId val="558563"/>
      </c:barChart>
      <c:catAx>
        <c:axId val="5971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8563"/>
        <c:crosses val="autoZero"/>
        <c:auto val="0"/>
        <c:lblOffset val="0"/>
        <c:tickLblSkip val="4"/>
        <c:noMultiLvlLbl val="0"/>
      </c:catAx>
      <c:val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714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27068"/>
        <c:axId val="45243613"/>
      </c:barChart>
      <c:catAx>
        <c:axId val="5027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243613"/>
        <c:crosses val="autoZero"/>
        <c:auto val="0"/>
        <c:lblOffset val="0"/>
        <c:tickLblSkip val="4"/>
        <c:noMultiLvlLbl val="0"/>
      </c:catAx>
      <c:val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7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39334"/>
        <c:axId val="40854007"/>
      </c:barChart>
      <c:catAx>
        <c:axId val="4539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854007"/>
        <c:crosses val="autoZero"/>
        <c:auto val="0"/>
        <c:lblOffset val="0"/>
        <c:tickLblSkip val="4"/>
        <c:noMultiLvlLbl val="0"/>
      </c:catAx>
      <c:val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9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41744"/>
        <c:axId val="20840241"/>
      </c:barChart>
      <c:catAx>
        <c:axId val="32141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840241"/>
        <c:crosses val="autoZero"/>
        <c:auto val="0"/>
        <c:lblOffset val="0"/>
        <c:tickLblSkip val="4"/>
        <c:noMultiLvlLbl val="0"/>
      </c:catAx>
      <c:val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41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44442"/>
        <c:axId val="10337931"/>
      </c:barChart>
      <c:catAx>
        <c:axId val="5334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337931"/>
        <c:crosses val="autoZero"/>
        <c:auto val="0"/>
        <c:lblOffset val="0"/>
        <c:tickLblSkip val="4"/>
        <c:noMultiLvlLbl val="0"/>
      </c:catAx>
      <c:val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344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32516"/>
        <c:axId val="32066053"/>
      </c:barChart>
      <c:catAx>
        <c:axId val="25932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066053"/>
        <c:crosses val="autoZero"/>
        <c:auto val="0"/>
        <c:lblOffset val="0"/>
        <c:tickLblSkip val="4"/>
        <c:noMultiLvlLbl val="0"/>
      </c:catAx>
      <c:val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32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59022"/>
        <c:axId val="47213471"/>
      </c:barChart>
      <c:catAx>
        <c:axId val="20159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213471"/>
        <c:crosses val="autoZero"/>
        <c:auto val="0"/>
        <c:lblOffset val="0"/>
        <c:tickLblSkip val="4"/>
        <c:noMultiLvlLbl val="0"/>
      </c:catAx>
      <c:val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59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268056"/>
        <c:axId val="66194777"/>
      </c:barChart>
      <c:catAx>
        <c:axId val="22268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94777"/>
        <c:crosses val="autoZero"/>
        <c:auto val="0"/>
        <c:lblOffset val="0"/>
        <c:tickLblSkip val="4"/>
        <c:noMultiLvlLbl val="0"/>
      </c:catAx>
      <c:val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268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1106036"/>
        <c:axId val="55736597"/>
      </c:barChart>
      <c:catAx>
        <c:axId val="21106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36597"/>
        <c:crosses val="autoZero"/>
        <c:auto val="0"/>
        <c:lblOffset val="0"/>
        <c:tickLblSkip val="1"/>
        <c:noMultiLvlLbl val="0"/>
      </c:catAx>
      <c:val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6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58882082"/>
        <c:axId val="60176691"/>
      </c:barChart>
      <c:catAx>
        <c:axId val="58882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76691"/>
        <c:crosses val="autoZero"/>
        <c:auto val="0"/>
        <c:lblOffset val="0"/>
        <c:tickLblSkip val="1"/>
        <c:noMultiLvlLbl val="0"/>
      </c:catAx>
      <c:valAx>
        <c:axId val="60176691"/>
        <c:scaling>
          <c:orientation val="minMax"/>
          <c:max val="0.0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8208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719308"/>
        <c:axId val="42473773"/>
      </c:barChart>
      <c:catAx>
        <c:axId val="4719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473773"/>
        <c:crosses val="autoZero"/>
        <c:auto val="0"/>
        <c:lblOffset val="0"/>
        <c:tickLblSkip val="1"/>
        <c:noMultiLvlLbl val="0"/>
      </c:catAx>
      <c:val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9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6719638"/>
        <c:axId val="17823559"/>
      </c:barChart>
      <c:catAx>
        <c:axId val="4671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823559"/>
        <c:crosses val="autoZero"/>
        <c:auto val="0"/>
        <c:lblOffset val="0"/>
        <c:tickLblSkip val="5"/>
        <c:noMultiLvlLbl val="0"/>
      </c:catAx>
      <c:val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719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6194304"/>
        <c:axId val="34422145"/>
      </c:barChart>
      <c:catAx>
        <c:axId val="26194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422145"/>
        <c:crosses val="autoZero"/>
        <c:auto val="0"/>
        <c:lblOffset val="0"/>
        <c:tickLblSkip val="5"/>
        <c:noMultiLvlLbl val="0"/>
      </c:catAx>
      <c:val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194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63850"/>
        <c:axId val="36730331"/>
      </c:barChart>
      <c:catAx>
        <c:axId val="41363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730331"/>
        <c:crosses val="autoZero"/>
        <c:auto val="0"/>
        <c:lblOffset val="0"/>
        <c:tickLblSkip val="1"/>
        <c:noMultiLvlLbl val="0"/>
      </c:catAx>
      <c:val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363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137524"/>
        <c:axId val="22366805"/>
      </c:barChart>
      <c:catAx>
        <c:axId val="62137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366805"/>
        <c:crosses val="autoZero"/>
        <c:auto val="0"/>
        <c:lblOffset val="0"/>
        <c:tickLblSkip val="1"/>
        <c:noMultiLvlLbl val="0"/>
      </c:catAx>
      <c:val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7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083518"/>
        <c:axId val="66880751"/>
      </c:barChart>
      <c:catAx>
        <c:axId val="67083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880751"/>
        <c:crosses val="autoZero"/>
        <c:auto val="0"/>
        <c:lblOffset val="0"/>
        <c:tickLblSkip val="1"/>
        <c:noMultiLvlLbl val="0"/>
      </c:catAx>
      <c:val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7083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055848"/>
        <c:axId val="48631721"/>
      </c:barChart>
      <c:catAx>
        <c:axId val="6505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631721"/>
        <c:crosses val="autoZero"/>
        <c:auto val="0"/>
        <c:lblOffset val="0"/>
        <c:tickLblSkip val="1"/>
        <c:noMultiLvlLbl val="0"/>
      </c:catAx>
      <c:val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055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32306"/>
        <c:axId val="46855299"/>
      </c:barChart>
      <c:catAx>
        <c:axId val="35032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855299"/>
        <c:crosses val="autoZero"/>
        <c:auto val="0"/>
        <c:lblOffset val="0"/>
        <c:tickLblSkip val="1"/>
        <c:noMultiLvlLbl val="0"/>
      </c:catAx>
      <c:val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032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44508"/>
        <c:axId val="37182845"/>
      </c:barChart>
      <c:catAx>
        <c:axId val="19044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182845"/>
        <c:crosses val="autoZero"/>
        <c:auto val="0"/>
        <c:lblOffset val="0"/>
        <c:tickLblSkip val="1"/>
        <c:noMultiLvlLbl val="0"/>
      </c:catAx>
      <c:val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044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67326"/>
        <c:axId val="18370479"/>
      </c:barChart>
      <c:catAx>
        <c:axId val="31867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70479"/>
        <c:crosses val="autoZero"/>
        <c:auto val="0"/>
        <c:lblOffset val="0"/>
        <c:tickLblSkip val="1"/>
        <c:noMultiLvlLbl val="0"/>
      </c:catAx>
      <c:valAx>
        <c:axId val="1837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7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10150"/>
        <c:axId val="59020439"/>
      </c:barChart>
      <c:catAx>
        <c:axId val="66210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020439"/>
        <c:crosses val="autoZero"/>
        <c:auto val="0"/>
        <c:lblOffset val="0"/>
        <c:tickLblSkip val="1"/>
        <c:noMultiLvlLbl val="0"/>
      </c:catAx>
      <c:val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210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21904"/>
        <c:axId val="15926225"/>
      </c:barChart>
      <c:catAx>
        <c:axId val="61421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926225"/>
        <c:crosses val="autoZero"/>
        <c:auto val="0"/>
        <c:lblOffset val="0"/>
        <c:tickLblSkip val="1"/>
        <c:noMultiLvlLbl val="0"/>
      </c:catAx>
      <c:val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421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18298"/>
        <c:axId val="14955819"/>
      </c:barChart>
      <c:catAx>
        <c:axId val="911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955819"/>
        <c:crosses val="autoZero"/>
        <c:auto val="0"/>
        <c:lblOffset val="0"/>
        <c:tickLblSkip val="1"/>
        <c:noMultiLvlLbl val="0"/>
      </c:catAx>
      <c:val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11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644"/>
        <c:axId val="3461797"/>
      </c:barChart>
      <c:catAx>
        <c:axId val="384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1797"/>
        <c:crosses val="autoZero"/>
        <c:auto val="0"/>
        <c:lblOffset val="0"/>
        <c:tickLblSkip val="1"/>
        <c:noMultiLvlLbl val="0"/>
      </c:catAx>
      <c:val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4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56174"/>
        <c:axId val="11970111"/>
      </c:barChart>
      <c:catAx>
        <c:axId val="31156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970111"/>
        <c:crosses val="autoZero"/>
        <c:auto val="0"/>
        <c:lblOffset val="0"/>
        <c:tickLblSkip val="1"/>
        <c:noMultiLvlLbl val="0"/>
      </c:catAx>
      <c:valAx>
        <c:axId val="1197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156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0622136"/>
        <c:axId val="30054905"/>
      </c:barChart>
      <c:catAx>
        <c:axId val="40622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054905"/>
        <c:crosses val="autoZero"/>
        <c:auto val="0"/>
        <c:lblOffset val="0"/>
        <c:tickLblSkip val="1"/>
        <c:noMultiLvlLbl val="0"/>
      </c:catAx>
      <c:valAx>
        <c:axId val="30054905"/>
        <c:scaling>
          <c:orientation val="minMax"/>
          <c:max val="0.07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2213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16584"/>
        <c:axId val="11613801"/>
      </c:barChart>
      <c:catAx>
        <c:axId val="3111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13801"/>
        <c:crosses val="autoZero"/>
        <c:auto val="0"/>
        <c:lblOffset val="0"/>
        <c:tickLblSkip val="1"/>
        <c:noMultiLvlLbl val="0"/>
      </c:catAx>
      <c:val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6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7415346"/>
        <c:axId val="1193795"/>
      </c:barChart>
      <c:catAx>
        <c:axId val="37415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3795"/>
        <c:crosses val="autoZero"/>
        <c:auto val="0"/>
        <c:lblOffset val="0"/>
        <c:tickLblSkip val="1"/>
        <c:noMultiLvlLbl val="0"/>
      </c:catAx>
      <c:valAx>
        <c:axId val="119379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15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44156"/>
        <c:axId val="29588541"/>
      </c:barChart>
      <c:catAx>
        <c:axId val="10744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88541"/>
        <c:crosses val="autoZero"/>
        <c:auto val="0"/>
        <c:lblOffset val="0"/>
        <c:tickLblSkip val="1"/>
        <c:noMultiLvlLbl val="0"/>
      </c:catAx>
      <c:val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44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70278"/>
        <c:axId val="47861591"/>
      </c:barChart>
      <c:catAx>
        <c:axId val="64970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61591"/>
        <c:crosses val="autoZero"/>
        <c:auto val="0"/>
        <c:lblOffset val="0"/>
        <c:tickLblSkip val="1"/>
        <c:noMultiLvlLbl val="0"/>
      </c:catAx>
      <c:val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01136"/>
        <c:axId val="51583633"/>
      </c:barChart>
      <c:catAx>
        <c:axId val="28101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83633"/>
        <c:crosses val="autoZero"/>
        <c:auto val="0"/>
        <c:lblOffset val="0"/>
        <c:tickLblSkip val="1"/>
        <c:noMultiLvlLbl val="0"/>
      </c:catAx>
      <c:valAx>
        <c:axId val="5158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1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30603263.2</v>
      </c>
      <c r="D3" s="92">
        <v>45832</v>
      </c>
      <c r="E3" s="43">
        <v>667.7269855123058</v>
      </c>
      <c r="F3" s="40">
        <v>100</v>
      </c>
      <c r="G3" s="42" t="s">
        <v>59</v>
      </c>
      <c r="H3" s="44" t="s">
        <v>28</v>
      </c>
    </row>
    <row r="4" spans="1:8" ht="14.25">
      <c r="A4" s="41">
        <v>2</v>
      </c>
      <c r="B4" s="42" t="s">
        <v>50</v>
      </c>
      <c r="C4" s="43">
        <v>27010558.49</v>
      </c>
      <c r="D4" s="92">
        <v>6036</v>
      </c>
      <c r="E4" s="43">
        <v>4474.910286613651</v>
      </c>
      <c r="F4" s="40">
        <v>1000</v>
      </c>
      <c r="G4" s="42" t="s">
        <v>61</v>
      </c>
      <c r="H4" s="44" t="s">
        <v>78</v>
      </c>
    </row>
    <row r="5" spans="1:8" ht="14.25" customHeight="1">
      <c r="A5" s="41">
        <v>3</v>
      </c>
      <c r="B5" s="42" t="s">
        <v>70</v>
      </c>
      <c r="C5" s="43">
        <v>7986613.64</v>
      </c>
      <c r="D5" s="92">
        <v>1855</v>
      </c>
      <c r="E5" s="43">
        <v>4305.45209703504</v>
      </c>
      <c r="F5" s="40">
        <v>1000</v>
      </c>
      <c r="G5" s="42" t="s">
        <v>71</v>
      </c>
      <c r="H5" s="44" t="s">
        <v>75</v>
      </c>
    </row>
    <row r="6" spans="1:8" ht="14.25">
      <c r="A6" s="41">
        <v>4</v>
      </c>
      <c r="B6" s="42" t="s">
        <v>74</v>
      </c>
      <c r="C6" s="43">
        <v>6838900.01</v>
      </c>
      <c r="D6" s="92">
        <v>8561</v>
      </c>
      <c r="E6" s="43">
        <v>798.8435942062843</v>
      </c>
      <c r="F6" s="40">
        <v>1000</v>
      </c>
      <c r="G6" s="42" t="s">
        <v>71</v>
      </c>
      <c r="H6" s="44" t="s">
        <v>75</v>
      </c>
    </row>
    <row r="7" spans="1:8" ht="14.25" customHeight="1">
      <c r="A7" s="41">
        <v>5</v>
      </c>
      <c r="B7" s="42" t="s">
        <v>51</v>
      </c>
      <c r="C7" s="43">
        <v>6389202.06</v>
      </c>
      <c r="D7" s="92">
        <v>4048406</v>
      </c>
      <c r="E7" s="43">
        <v>1.5782019046508675</v>
      </c>
      <c r="F7" s="40">
        <v>1</v>
      </c>
      <c r="G7" s="42" t="s">
        <v>61</v>
      </c>
      <c r="H7" s="44" t="s">
        <v>78</v>
      </c>
    </row>
    <row r="8" spans="1:8" ht="14.25">
      <c r="A8" s="41">
        <v>6</v>
      </c>
      <c r="B8" s="42" t="s">
        <v>58</v>
      </c>
      <c r="C8" s="43">
        <v>5479363.6997</v>
      </c>
      <c r="D8" s="92">
        <v>3559</v>
      </c>
      <c r="E8" s="43">
        <v>1539.5795728294463</v>
      </c>
      <c r="F8" s="40">
        <v>1000</v>
      </c>
      <c r="G8" s="42" t="s">
        <v>60</v>
      </c>
      <c r="H8" s="44" t="s">
        <v>76</v>
      </c>
    </row>
    <row r="9" spans="1:8" ht="14.25">
      <c r="A9" s="41">
        <v>7</v>
      </c>
      <c r="B9" s="42" t="s">
        <v>45</v>
      </c>
      <c r="C9" s="43">
        <v>4915526.93</v>
      </c>
      <c r="D9" s="92">
        <v>3641</v>
      </c>
      <c r="E9" s="43">
        <v>1350.048593792914</v>
      </c>
      <c r="F9" s="40">
        <v>1000</v>
      </c>
      <c r="G9" s="42" t="s">
        <v>59</v>
      </c>
      <c r="H9" s="44" t="s">
        <v>28</v>
      </c>
    </row>
    <row r="10" spans="1:8" ht="14.25">
      <c r="A10" s="41">
        <v>8</v>
      </c>
      <c r="B10" s="42" t="s">
        <v>66</v>
      </c>
      <c r="C10" s="43">
        <v>4787971.56</v>
      </c>
      <c r="D10" s="92">
        <v>1256</v>
      </c>
      <c r="E10" s="43">
        <v>3812.079267515923</v>
      </c>
      <c r="F10" s="40">
        <v>1000</v>
      </c>
      <c r="G10" s="42" t="s">
        <v>67</v>
      </c>
      <c r="H10" s="44" t="s">
        <v>77</v>
      </c>
    </row>
    <row r="11" spans="1:8" ht="14.25">
      <c r="A11" s="41">
        <v>9</v>
      </c>
      <c r="B11" s="42" t="s">
        <v>86</v>
      </c>
      <c r="C11" s="43">
        <v>3840821.15</v>
      </c>
      <c r="D11" s="92">
        <v>13376</v>
      </c>
      <c r="E11" s="43">
        <v>287.14272951555023</v>
      </c>
      <c r="F11" s="40">
        <v>100</v>
      </c>
      <c r="G11" s="42" t="s">
        <v>59</v>
      </c>
      <c r="H11" s="44" t="s">
        <v>28</v>
      </c>
    </row>
    <row r="12" spans="1:8" ht="14.25">
      <c r="A12" s="41">
        <v>10</v>
      </c>
      <c r="B12" s="42" t="s">
        <v>68</v>
      </c>
      <c r="C12" s="43">
        <v>3740043.35</v>
      </c>
      <c r="D12" s="92">
        <v>675</v>
      </c>
      <c r="E12" s="43">
        <v>5540.804962962963</v>
      </c>
      <c r="F12" s="40">
        <v>1000</v>
      </c>
      <c r="G12" s="42" t="s">
        <v>67</v>
      </c>
      <c r="H12" s="44" t="s">
        <v>77</v>
      </c>
    </row>
    <row r="13" spans="1:8" ht="14.25">
      <c r="A13" s="41">
        <v>11</v>
      </c>
      <c r="B13" s="42" t="s">
        <v>79</v>
      </c>
      <c r="C13" s="43">
        <v>2243867.49</v>
      </c>
      <c r="D13" s="92">
        <v>1596</v>
      </c>
      <c r="E13" s="43">
        <v>1405.9320112781957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73</v>
      </c>
      <c r="C14" s="43">
        <v>1546260.09</v>
      </c>
      <c r="D14" s="92">
        <v>531</v>
      </c>
      <c r="E14" s="43">
        <v>2911.977570621469</v>
      </c>
      <c r="F14" s="40">
        <v>1000</v>
      </c>
      <c r="G14" s="42" t="s">
        <v>71</v>
      </c>
      <c r="H14" s="44" t="s">
        <v>75</v>
      </c>
    </row>
    <row r="15" spans="1:8" ht="14.25">
      <c r="A15" s="41">
        <v>13</v>
      </c>
      <c r="B15" s="42" t="s">
        <v>72</v>
      </c>
      <c r="C15" s="43">
        <v>1366040.95</v>
      </c>
      <c r="D15" s="92">
        <v>366</v>
      </c>
      <c r="E15" s="43">
        <v>3732.3523224043715</v>
      </c>
      <c r="F15" s="40">
        <v>1000</v>
      </c>
      <c r="G15" s="42" t="s">
        <v>71</v>
      </c>
      <c r="H15" s="44" t="s">
        <v>75</v>
      </c>
    </row>
    <row r="16" spans="1:8" ht="14.25">
      <c r="A16" s="41">
        <v>14</v>
      </c>
      <c r="B16" s="42" t="s">
        <v>22</v>
      </c>
      <c r="C16" s="43">
        <v>1052063.6401</v>
      </c>
      <c r="D16" s="92">
        <v>953</v>
      </c>
      <c r="E16" s="43">
        <v>1103.949255089192</v>
      </c>
      <c r="F16" s="40">
        <v>1000</v>
      </c>
      <c r="G16" s="42" t="s">
        <v>62</v>
      </c>
      <c r="H16" s="44" t="s">
        <v>29</v>
      </c>
    </row>
    <row r="17" spans="1:8" ht="14.25">
      <c r="A17" s="41">
        <v>15</v>
      </c>
      <c r="B17" s="42" t="s">
        <v>69</v>
      </c>
      <c r="C17" s="43">
        <v>939741.69</v>
      </c>
      <c r="D17" s="92">
        <v>7931</v>
      </c>
      <c r="E17" s="43">
        <v>118.48968478123817</v>
      </c>
      <c r="F17" s="40">
        <v>100</v>
      </c>
      <c r="G17" s="42" t="s">
        <v>63</v>
      </c>
      <c r="H17" s="44" t="s">
        <v>52</v>
      </c>
    </row>
    <row r="18" spans="1:8" ht="15.75" customHeight="1" thickBot="1">
      <c r="A18" s="98" t="s">
        <v>24</v>
      </c>
      <c r="B18" s="99"/>
      <c r="C18" s="58">
        <f>SUM(C3:C17)</f>
        <v>108740237.94980001</v>
      </c>
      <c r="D18" s="59">
        <f>SUM(D3:D17)</f>
        <v>4144574</v>
      </c>
      <c r="E18" s="57" t="s">
        <v>25</v>
      </c>
      <c r="F18" s="57" t="s">
        <v>25</v>
      </c>
      <c r="G18" s="57" t="s">
        <v>25</v>
      </c>
      <c r="H18" s="60" t="s">
        <v>25</v>
      </c>
    </row>
    <row r="19" spans="1:8" ht="15" customHeight="1" thickBot="1">
      <c r="A19" s="96" t="s">
        <v>42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94</v>
      </c>
      <c r="C4" s="48">
        <v>38945</v>
      </c>
      <c r="D4" s="48">
        <v>39016</v>
      </c>
      <c r="E4" s="71" t="s">
        <v>85</v>
      </c>
      <c r="F4" s="71" t="s">
        <v>85</v>
      </c>
      <c r="G4" s="71">
        <v>0.13865191470604765</v>
      </c>
      <c r="H4" s="71" t="s">
        <v>85</v>
      </c>
      <c r="I4" s="71">
        <v>-0.08497375884414049</v>
      </c>
      <c r="J4" s="71">
        <v>-0.08009002404208221</v>
      </c>
      <c r="K4" s="72">
        <v>-0.7461598083890578</v>
      </c>
      <c r="L4" s="72">
        <v>-0.09256542553536573</v>
      </c>
    </row>
    <row r="5" spans="1:12" s="10" customFormat="1" ht="14.25">
      <c r="A5" s="80">
        <v>2</v>
      </c>
      <c r="B5" s="47" t="s">
        <v>87</v>
      </c>
      <c r="C5" s="48">
        <v>40555</v>
      </c>
      <c r="D5" s="48">
        <v>40626</v>
      </c>
      <c r="E5" s="71">
        <v>0.06484857219173956</v>
      </c>
      <c r="F5" s="71">
        <v>0.12284385236309658</v>
      </c>
      <c r="G5" s="71" t="s">
        <v>85</v>
      </c>
      <c r="H5" s="71">
        <v>0.11336199007119552</v>
      </c>
      <c r="I5" s="71" t="s">
        <v>85</v>
      </c>
      <c r="J5" s="71">
        <v>0.026283287714433</v>
      </c>
      <c r="K5" s="72">
        <v>-0.3500767553595868</v>
      </c>
      <c r="L5" s="72">
        <v>-0.04343254683619513</v>
      </c>
    </row>
    <row r="6" spans="1:12" s="10" customFormat="1" ht="14.25">
      <c r="A6" s="80">
        <v>3</v>
      </c>
      <c r="B6" s="47" t="s">
        <v>82</v>
      </c>
      <c r="C6" s="48">
        <v>41848</v>
      </c>
      <c r="D6" s="48">
        <v>42032</v>
      </c>
      <c r="E6" s="71">
        <v>0.007727536065023077</v>
      </c>
      <c r="F6" s="71">
        <v>-0.03825175902636102</v>
      </c>
      <c r="G6" s="71">
        <v>-0.060709739530014795</v>
      </c>
      <c r="H6" s="71">
        <v>0.1091721071284637</v>
      </c>
      <c r="I6" s="71" t="s">
        <v>85</v>
      </c>
      <c r="J6" s="71">
        <v>0.47698114835736294</v>
      </c>
      <c r="K6" s="72">
        <v>0.4594979539612465</v>
      </c>
      <c r="L6" s="72">
        <v>0.0667413183643526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0.03628805412838132</v>
      </c>
      <c r="F7" s="76">
        <f t="shared" si="0"/>
        <v>0.04229604666836778</v>
      </c>
      <c r="G7" s="76">
        <f t="shared" si="0"/>
        <v>0.03897108758801643</v>
      </c>
      <c r="H7" s="76">
        <f t="shared" si="0"/>
        <v>0.11126704859982961</v>
      </c>
      <c r="I7" s="76">
        <f t="shared" si="0"/>
        <v>-0.08497375884414049</v>
      </c>
      <c r="J7" s="76">
        <f t="shared" si="0"/>
        <v>0.1410581373432379</v>
      </c>
      <c r="K7" s="78" t="s">
        <v>25</v>
      </c>
      <c r="L7" s="76">
        <f>AVERAGE(L4:L6)</f>
        <v>-0.023085551335736088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C7" sqref="C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87</v>
      </c>
      <c r="C4" s="30">
        <v>650.7924199999999</v>
      </c>
      <c r="D4" s="68">
        <v>0.06484857219173966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82</v>
      </c>
      <c r="C5" s="30">
        <v>19.41851000000024</v>
      </c>
      <c r="D5" s="68">
        <v>0.007727536065023284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94</v>
      </c>
      <c r="C6" s="30" t="s">
        <v>85</v>
      </c>
      <c r="D6" s="68" t="s">
        <v>85</v>
      </c>
      <c r="E6" s="31" t="s">
        <v>85</v>
      </c>
      <c r="F6" s="68" t="s">
        <v>85</v>
      </c>
      <c r="G6" s="50" t="s">
        <v>85</v>
      </c>
    </row>
    <row r="7" spans="1:7" ht="15.75" thickBot="1">
      <c r="A7" s="66"/>
      <c r="B7" s="53" t="s">
        <v>24</v>
      </c>
      <c r="C7" s="54">
        <v>670.2109300000001</v>
      </c>
      <c r="D7" s="67">
        <v>0.05340977887967834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64</v>
      </c>
    </row>
    <row r="11" ht="14.25" hidden="1">
      <c r="A11" s="11" t="s">
        <v>65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82</v>
      </c>
      <c r="C2" s="71">
        <v>0.007727536065023077</v>
      </c>
      <c r="D2" s="21"/>
    </row>
    <row r="3" spans="1:4" ht="14.25">
      <c r="A3" s="21"/>
      <c r="B3" s="47" t="s">
        <v>87</v>
      </c>
      <c r="C3" s="71">
        <v>0.06484857219173956</v>
      </c>
      <c r="D3" s="21"/>
    </row>
    <row r="4" spans="2:3" ht="14.25">
      <c r="B4" s="90" t="s">
        <v>21</v>
      </c>
      <c r="C4" s="89">
        <v>0.04474045591870346</v>
      </c>
    </row>
    <row r="5" spans="2:3" ht="14.25">
      <c r="B5" s="81" t="s">
        <v>27</v>
      </c>
      <c r="C5" s="83">
        <v>0.012589282151550085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0.021019804460040037</v>
      </c>
      <c r="F4" s="71">
        <v>0.030667797421049636</v>
      </c>
      <c r="G4" s="71">
        <v>0.06906882173804418</v>
      </c>
      <c r="H4" s="71">
        <v>0.06558399203509047</v>
      </c>
      <c r="I4" s="71" t="s">
        <v>85</v>
      </c>
      <c r="J4" s="71">
        <v>0.07348646555704419</v>
      </c>
      <c r="K4" s="71">
        <v>5.677269855123068</v>
      </c>
      <c r="L4" s="72">
        <v>0.12274317169608273</v>
      </c>
    </row>
    <row r="5" spans="1:12" s="9" customFormat="1" ht="14.25" collapsed="1">
      <c r="A5" s="62">
        <v>2</v>
      </c>
      <c r="B5" s="47" t="s">
        <v>68</v>
      </c>
      <c r="C5" s="48">
        <v>38828</v>
      </c>
      <c r="D5" s="48">
        <v>39028</v>
      </c>
      <c r="E5" s="71">
        <v>0.0007368147107966738</v>
      </c>
      <c r="F5" s="71">
        <v>0.006204673056277921</v>
      </c>
      <c r="G5" s="71">
        <v>0.01862103092472478</v>
      </c>
      <c r="H5" s="71">
        <v>0.04090849357536119</v>
      </c>
      <c r="I5" s="71">
        <v>0.0847459919931779</v>
      </c>
      <c r="J5" s="71">
        <v>0.07728832437565103</v>
      </c>
      <c r="K5" s="71">
        <v>4.54080496296296</v>
      </c>
      <c r="L5" s="72">
        <v>0.12928186295178223</v>
      </c>
    </row>
    <row r="6" spans="1:12" s="9" customFormat="1" ht="14.25" collapsed="1">
      <c r="A6" s="62">
        <v>3</v>
      </c>
      <c r="B6" s="47" t="s">
        <v>73</v>
      </c>
      <c r="C6" s="48">
        <v>38919</v>
      </c>
      <c r="D6" s="48">
        <v>39092</v>
      </c>
      <c r="E6" s="71">
        <v>0.018885678115805327</v>
      </c>
      <c r="F6" s="71">
        <v>0.032433897035781145</v>
      </c>
      <c r="G6" s="71">
        <v>0.05365022131338981</v>
      </c>
      <c r="H6" s="71">
        <v>0.03710143706408253</v>
      </c>
      <c r="I6" s="71">
        <v>0.012854614132440823</v>
      </c>
      <c r="J6" s="71">
        <v>0.011104499487394115</v>
      </c>
      <c r="K6" s="71">
        <v>1.9119775706214703</v>
      </c>
      <c r="L6" s="72">
        <v>0.07988715299801785</v>
      </c>
    </row>
    <row r="7" spans="1:12" s="9" customFormat="1" ht="14.25" collapsed="1">
      <c r="A7" s="62">
        <v>4</v>
      </c>
      <c r="B7" s="47" t="s">
        <v>74</v>
      </c>
      <c r="C7" s="48">
        <v>38919</v>
      </c>
      <c r="D7" s="48">
        <v>39092</v>
      </c>
      <c r="E7" s="71">
        <v>0.017137834750548198</v>
      </c>
      <c r="F7" s="71">
        <v>0.05278193228426997</v>
      </c>
      <c r="G7" s="71">
        <v>-0.0011546717356913927</v>
      </c>
      <c r="H7" s="71">
        <v>0.11601823812880974</v>
      </c>
      <c r="I7" s="71">
        <v>0.12782080320685352</v>
      </c>
      <c r="J7" s="71">
        <v>0.1252555843300711</v>
      </c>
      <c r="K7" s="71">
        <v>-0.20115640579371452</v>
      </c>
      <c r="L7" s="72">
        <v>-0.01601989796087988</v>
      </c>
    </row>
    <row r="8" spans="1:12" s="9" customFormat="1" ht="14.25" collapsed="1">
      <c r="A8" s="62">
        <v>5</v>
      </c>
      <c r="B8" s="47" t="s">
        <v>50</v>
      </c>
      <c r="C8" s="48">
        <v>39413</v>
      </c>
      <c r="D8" s="48">
        <v>39589</v>
      </c>
      <c r="E8" s="71">
        <v>0.0010679011551568696</v>
      </c>
      <c r="F8" s="71" t="s">
        <v>85</v>
      </c>
      <c r="G8" s="71">
        <v>0.019618302366578355</v>
      </c>
      <c r="H8" s="71">
        <v>0.05548411537252185</v>
      </c>
      <c r="I8" s="71">
        <v>0.12934034208437462</v>
      </c>
      <c r="J8" s="71">
        <v>0.11568559055194161</v>
      </c>
      <c r="K8" s="71">
        <v>3.4749102866136408</v>
      </c>
      <c r="L8" s="72">
        <v>0.12687344138201717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0.004804854250527013</v>
      </c>
      <c r="F9" s="71">
        <v>0.009517465830572114</v>
      </c>
      <c r="G9" s="71">
        <v>0.018039221786475546</v>
      </c>
      <c r="H9" s="71">
        <v>0.007875824026802425</v>
      </c>
      <c r="I9" s="71">
        <v>-0.028819604128720866</v>
      </c>
      <c r="J9" s="71">
        <v>-0.02870187737430807</v>
      </c>
      <c r="K9" s="71">
        <v>0.10394925508919317</v>
      </c>
      <c r="L9" s="72">
        <v>0.00796480515378195</v>
      </c>
    </row>
    <row r="10" spans="1:12" s="9" customFormat="1" ht="14.25">
      <c r="A10" s="62">
        <v>7</v>
      </c>
      <c r="B10" s="47" t="s">
        <v>69</v>
      </c>
      <c r="C10" s="48">
        <v>39560</v>
      </c>
      <c r="D10" s="48">
        <v>39770</v>
      </c>
      <c r="E10" s="71">
        <v>0.0022298919097616388</v>
      </c>
      <c r="F10" s="71">
        <v>0.04512761368458573</v>
      </c>
      <c r="G10" s="71">
        <v>0.08026398298185411</v>
      </c>
      <c r="H10" s="71">
        <v>0.23283271426408092</v>
      </c>
      <c r="I10" s="71">
        <v>0.15704138809690682</v>
      </c>
      <c r="J10" s="71">
        <v>0.13629643685161796</v>
      </c>
      <c r="K10" s="71">
        <v>0.1848968478123807</v>
      </c>
      <c r="L10" s="72">
        <v>0.014179705066854842</v>
      </c>
    </row>
    <row r="11" spans="1:12" s="9" customFormat="1" ht="14.25">
      <c r="A11" s="62">
        <v>8</v>
      </c>
      <c r="B11" s="47" t="s">
        <v>45</v>
      </c>
      <c r="C11" s="48">
        <v>39884</v>
      </c>
      <c r="D11" s="48">
        <v>40001</v>
      </c>
      <c r="E11" s="71">
        <v>0.07377319932394166</v>
      </c>
      <c r="F11" s="71">
        <v>0.08454136414570845</v>
      </c>
      <c r="G11" s="71">
        <v>0.17576584759739622</v>
      </c>
      <c r="H11" s="71">
        <v>0.13934337664637808</v>
      </c>
      <c r="I11" s="71" t="s">
        <v>85</v>
      </c>
      <c r="J11" s="71">
        <v>0.15597080652407525</v>
      </c>
      <c r="K11" s="71">
        <v>0.35004859379291564</v>
      </c>
      <c r="L11" s="72">
        <v>0.026638848385791114</v>
      </c>
    </row>
    <row r="12" spans="1:12" s="9" customFormat="1" ht="14.25">
      <c r="A12" s="62">
        <v>9</v>
      </c>
      <c r="B12" s="47" t="s">
        <v>51</v>
      </c>
      <c r="C12" s="48">
        <v>40253</v>
      </c>
      <c r="D12" s="48">
        <v>40366</v>
      </c>
      <c r="E12" s="71">
        <v>0.08679799396804833</v>
      </c>
      <c r="F12" s="71" t="s">
        <v>85</v>
      </c>
      <c r="G12" s="71">
        <v>0.18517928767724356</v>
      </c>
      <c r="H12" s="71">
        <v>0.1538685262978201</v>
      </c>
      <c r="I12" s="71">
        <v>0.10116918596297175</v>
      </c>
      <c r="J12" s="71">
        <v>0.11028336850183185</v>
      </c>
      <c r="K12" s="71">
        <v>0.5782019046508675</v>
      </c>
      <c r="L12" s="72">
        <v>0.0447780095910264</v>
      </c>
    </row>
    <row r="13" spans="1:12" s="9" customFormat="1" ht="14.25">
      <c r="A13" s="62">
        <v>10</v>
      </c>
      <c r="B13" s="47" t="s">
        <v>58</v>
      </c>
      <c r="C13" s="48">
        <v>40114</v>
      </c>
      <c r="D13" s="48">
        <v>40401</v>
      </c>
      <c r="E13" s="71">
        <v>0.016180024681802907</v>
      </c>
      <c r="F13" s="71">
        <v>0.059047811136691886</v>
      </c>
      <c r="G13" s="71">
        <v>0.0912457877565136</v>
      </c>
      <c r="H13" s="71">
        <v>0.15140651717793907</v>
      </c>
      <c r="I13" s="71" t="s">
        <v>85</v>
      </c>
      <c r="J13" s="71">
        <v>0.08172549102998983</v>
      </c>
      <c r="K13" s="71">
        <v>0.5395795728294468</v>
      </c>
      <c r="L13" s="72">
        <v>0.042697081604757825</v>
      </c>
    </row>
    <row r="14" spans="1:12" s="9" customFormat="1" ht="14.25" collapsed="1">
      <c r="A14" s="62">
        <v>11</v>
      </c>
      <c r="B14" s="47" t="s">
        <v>66</v>
      </c>
      <c r="C14" s="48">
        <v>40226</v>
      </c>
      <c r="D14" s="48">
        <v>40430</v>
      </c>
      <c r="E14" s="71">
        <v>0.0017683136025952173</v>
      </c>
      <c r="F14" s="71">
        <v>0.00618495985884393</v>
      </c>
      <c r="G14" s="71">
        <v>0.022454144634531215</v>
      </c>
      <c r="H14" s="71">
        <v>0.046936293620284175</v>
      </c>
      <c r="I14" s="71">
        <v>0.11099547170823976</v>
      </c>
      <c r="J14" s="71">
        <v>0.10964640726434216</v>
      </c>
      <c r="K14" s="71">
        <v>2.812079267515921</v>
      </c>
      <c r="L14" s="72">
        <v>0.13958840249439275</v>
      </c>
    </row>
    <row r="15" spans="1:12" s="9" customFormat="1" ht="14.25" collapsed="1">
      <c r="A15" s="62">
        <v>12</v>
      </c>
      <c r="B15" s="47" t="s">
        <v>72</v>
      </c>
      <c r="C15" s="48">
        <v>40427</v>
      </c>
      <c r="D15" s="48">
        <v>40543</v>
      </c>
      <c r="E15" s="71">
        <v>0.00039292439926907896</v>
      </c>
      <c r="F15" s="71">
        <v>0.004901536173998355</v>
      </c>
      <c r="G15" s="71">
        <v>0.033670496805513705</v>
      </c>
      <c r="H15" s="71">
        <v>0.06891453175712892</v>
      </c>
      <c r="I15" s="71">
        <v>0.15910434457434608</v>
      </c>
      <c r="J15" s="71">
        <v>0.15288115606578967</v>
      </c>
      <c r="K15" s="71">
        <v>2.7323523224043678</v>
      </c>
      <c r="L15" s="72">
        <v>0.14180708651771057</v>
      </c>
    </row>
    <row r="16" spans="1:12" s="9" customFormat="1" ht="14.25">
      <c r="A16" s="62">
        <v>13</v>
      </c>
      <c r="B16" s="47" t="s">
        <v>79</v>
      </c>
      <c r="C16" s="48">
        <v>40444</v>
      </c>
      <c r="D16" s="48">
        <v>40638</v>
      </c>
      <c r="E16" s="71">
        <v>0.004292390590227901</v>
      </c>
      <c r="F16" s="71">
        <v>0.004604192928275408</v>
      </c>
      <c r="G16" s="71">
        <v>0.020292884826110358</v>
      </c>
      <c r="H16" s="71">
        <v>0.043920523990663485</v>
      </c>
      <c r="I16" s="71">
        <v>0.10751795095807881</v>
      </c>
      <c r="J16" s="71">
        <v>0.11880741634172831</v>
      </c>
      <c r="K16" s="71">
        <v>0.4059320112781961</v>
      </c>
      <c r="L16" s="72">
        <v>0.035856097393841324</v>
      </c>
    </row>
    <row r="17" spans="1:12" s="9" customFormat="1" ht="14.25">
      <c r="A17" s="62">
        <v>14</v>
      </c>
      <c r="B17" s="47" t="s">
        <v>70</v>
      </c>
      <c r="C17" s="48">
        <v>40427</v>
      </c>
      <c r="D17" s="48">
        <v>40708</v>
      </c>
      <c r="E17" s="71">
        <v>0.0008839647811207385</v>
      </c>
      <c r="F17" s="71">
        <v>0.006152766219280181</v>
      </c>
      <c r="G17" s="71">
        <v>0.03682176921424496</v>
      </c>
      <c r="H17" s="71">
        <v>0.07753155790053468</v>
      </c>
      <c r="I17" s="71">
        <v>0.1830533114375068</v>
      </c>
      <c r="J17" s="71">
        <v>0.1840256883746454</v>
      </c>
      <c r="K17" s="71">
        <v>3.3054520970350403</v>
      </c>
      <c r="L17" s="72">
        <v>0.16649661285386452</v>
      </c>
    </row>
    <row r="18" spans="1:12" s="9" customFormat="1" ht="14.25">
      <c r="A18" s="62">
        <v>15</v>
      </c>
      <c r="B18" s="47" t="s">
        <v>86</v>
      </c>
      <c r="C18" s="48">
        <v>41026</v>
      </c>
      <c r="D18" s="48">
        <v>41242</v>
      </c>
      <c r="E18" s="71">
        <v>0.01690562939234508</v>
      </c>
      <c r="F18" s="71">
        <v>0.018042060711510155</v>
      </c>
      <c r="G18" s="71" t="s">
        <v>85</v>
      </c>
      <c r="H18" s="71">
        <v>0.07085461787184633</v>
      </c>
      <c r="I18" s="71" t="s">
        <v>85</v>
      </c>
      <c r="J18" s="71">
        <v>0.23069821536779456</v>
      </c>
      <c r="K18" s="71">
        <v>1.871427295155501</v>
      </c>
      <c r="L18" s="72">
        <v>0.14063004549177882</v>
      </c>
    </row>
    <row r="19" spans="1:12" ht="15.75" thickBot="1">
      <c r="A19" s="75"/>
      <c r="B19" s="79" t="s">
        <v>56</v>
      </c>
      <c r="C19" s="77" t="s">
        <v>25</v>
      </c>
      <c r="D19" s="77" t="s">
        <v>25</v>
      </c>
      <c r="E19" s="76">
        <f>AVERAGE(E4:E18)</f>
        <v>0.01779181467279911</v>
      </c>
      <c r="F19" s="76">
        <f>AVERAGE(F4:F18)</f>
        <v>0.027708313114372683</v>
      </c>
      <c r="G19" s="76">
        <f>AVERAGE(G4:G18)</f>
        <v>0.058824080563352074</v>
      </c>
      <c r="H19" s="76">
        <f>AVERAGE(H4:H18)</f>
        <v>0.0872387173152896</v>
      </c>
      <c r="I19" s="76">
        <f>AVERAGE(I4:I18)</f>
        <v>0.10407489091147056</v>
      </c>
      <c r="J19" s="76">
        <f>AVERAGE(J4:J18)</f>
        <v>0.11029690488330728</v>
      </c>
      <c r="K19" s="77" t="s">
        <v>25</v>
      </c>
      <c r="L19" s="76">
        <f>AVERAGE(L4:L18)</f>
        <v>0.08022682837472135</v>
      </c>
    </row>
    <row r="20" spans="1:12" s="9" customFormat="1" ht="14.25">
      <c r="A20" s="100" t="s">
        <v>46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5">
        <v>1</v>
      </c>
      <c r="B4" s="82" t="s">
        <v>50</v>
      </c>
      <c r="C4" s="30">
        <v>1003.3036199999974</v>
      </c>
      <c r="D4" s="68">
        <v>0.03857783626203981</v>
      </c>
      <c r="E4" s="31">
        <v>218</v>
      </c>
      <c r="F4" s="68">
        <v>0.03746992093502922</v>
      </c>
      <c r="G4" s="50">
        <v>974.2544709632249</v>
      </c>
    </row>
    <row r="5" spans="1:7" ht="14.25">
      <c r="A5" s="86">
        <v>2</v>
      </c>
      <c r="B5" s="82" t="s">
        <v>74</v>
      </c>
      <c r="C5" s="30">
        <v>234.6075</v>
      </c>
      <c r="D5" s="68">
        <v>0.03552348713276481</v>
      </c>
      <c r="E5" s="31">
        <v>152</v>
      </c>
      <c r="F5" s="68">
        <v>0.018075871090498276</v>
      </c>
      <c r="G5" s="50">
        <v>119.85698405993557</v>
      </c>
    </row>
    <row r="6" spans="1:7" ht="14.25">
      <c r="A6" s="86">
        <v>3</v>
      </c>
      <c r="B6" s="82" t="s">
        <v>41</v>
      </c>
      <c r="C6" s="30">
        <v>630.0314699999989</v>
      </c>
      <c r="D6" s="68">
        <v>0.021019804460037747</v>
      </c>
      <c r="E6" s="31">
        <v>0</v>
      </c>
      <c r="F6" s="68">
        <v>0</v>
      </c>
      <c r="G6" s="50">
        <v>0</v>
      </c>
    </row>
    <row r="7" spans="1:7" ht="14.25">
      <c r="A7" s="86">
        <v>4</v>
      </c>
      <c r="B7" s="82" t="s">
        <v>51</v>
      </c>
      <c r="C7" s="30">
        <v>510.27875</v>
      </c>
      <c r="D7" s="68">
        <v>0.08679799396804855</v>
      </c>
      <c r="E7" s="31">
        <v>0</v>
      </c>
      <c r="F7" s="68">
        <v>0</v>
      </c>
      <c r="G7" s="50">
        <v>0</v>
      </c>
    </row>
    <row r="8" spans="1:7" ht="14.25">
      <c r="A8" s="86">
        <v>5</v>
      </c>
      <c r="B8" s="82" t="s">
        <v>45</v>
      </c>
      <c r="C8" s="30">
        <v>337.7195</v>
      </c>
      <c r="D8" s="68">
        <v>0.07377319932393923</v>
      </c>
      <c r="E8" s="31">
        <v>0</v>
      </c>
      <c r="F8" s="68">
        <v>0</v>
      </c>
      <c r="G8" s="50">
        <v>0</v>
      </c>
    </row>
    <row r="9" spans="1:7" ht="14.25">
      <c r="A9" s="86">
        <v>6</v>
      </c>
      <c r="B9" s="82" t="s">
        <v>58</v>
      </c>
      <c r="C9" s="30">
        <v>87.24461979999951</v>
      </c>
      <c r="D9" s="68">
        <v>0.016180024681802373</v>
      </c>
      <c r="E9" s="31">
        <v>0</v>
      </c>
      <c r="F9" s="68">
        <v>0</v>
      </c>
      <c r="G9" s="50">
        <v>0</v>
      </c>
    </row>
    <row r="10" spans="1:7" ht="14.25">
      <c r="A10" s="86">
        <v>7</v>
      </c>
      <c r="B10" s="82" t="s">
        <v>86</v>
      </c>
      <c r="C10" s="30">
        <v>63.85204000000003</v>
      </c>
      <c r="D10" s="68">
        <v>0.016905629392346296</v>
      </c>
      <c r="E10" s="31">
        <v>0</v>
      </c>
      <c r="F10" s="68">
        <v>0</v>
      </c>
      <c r="G10" s="50">
        <v>0</v>
      </c>
    </row>
    <row r="11" spans="1:7" ht="14.25">
      <c r="A11" s="86">
        <v>8</v>
      </c>
      <c r="B11" s="82" t="s">
        <v>73</v>
      </c>
      <c r="C11" s="30">
        <v>28.660890000000126</v>
      </c>
      <c r="D11" s="68">
        <v>0.01888567811580299</v>
      </c>
      <c r="E11" s="31">
        <v>0</v>
      </c>
      <c r="F11" s="68">
        <v>0</v>
      </c>
      <c r="G11" s="50">
        <v>0</v>
      </c>
    </row>
    <row r="12" spans="1:7" ht="14.25">
      <c r="A12" s="86">
        <v>9</v>
      </c>
      <c r="B12" s="82" t="s">
        <v>79</v>
      </c>
      <c r="C12" s="30">
        <v>9.59039000000013</v>
      </c>
      <c r="D12" s="68">
        <v>0.004292390590227206</v>
      </c>
      <c r="E12" s="31">
        <v>0</v>
      </c>
      <c r="F12" s="68">
        <v>0</v>
      </c>
      <c r="G12" s="50">
        <v>0</v>
      </c>
    </row>
    <row r="13" spans="1:7" ht="14.25">
      <c r="A13" s="86">
        <v>10</v>
      </c>
      <c r="B13" s="82" t="s">
        <v>66</v>
      </c>
      <c r="C13" s="30">
        <v>8.451689999999477</v>
      </c>
      <c r="D13" s="68">
        <v>0.0017683136025961278</v>
      </c>
      <c r="E13" s="31">
        <v>0</v>
      </c>
      <c r="F13" s="68">
        <v>0</v>
      </c>
      <c r="G13" s="50">
        <v>0</v>
      </c>
    </row>
    <row r="14" spans="1:7" ht="14.25">
      <c r="A14" s="86">
        <v>11</v>
      </c>
      <c r="B14" s="82" t="s">
        <v>70</v>
      </c>
      <c r="C14" s="30">
        <v>7.0536499999994415</v>
      </c>
      <c r="D14" s="68">
        <v>0.0008839647811206494</v>
      </c>
      <c r="E14" s="31">
        <v>0</v>
      </c>
      <c r="F14" s="68">
        <v>0</v>
      </c>
      <c r="G14" s="50">
        <v>0</v>
      </c>
    </row>
    <row r="15" spans="1:7" ht="14.25">
      <c r="A15" s="86">
        <v>12</v>
      </c>
      <c r="B15" s="82" t="s">
        <v>22</v>
      </c>
      <c r="C15" s="30">
        <v>5.030839999999968</v>
      </c>
      <c r="D15" s="68">
        <v>0.004804854250525372</v>
      </c>
      <c r="E15" s="31">
        <v>0</v>
      </c>
      <c r="F15" s="68">
        <v>0</v>
      </c>
      <c r="G15" s="50">
        <v>0</v>
      </c>
    </row>
    <row r="16" spans="1:7" ht="14.25">
      <c r="A16" s="86">
        <v>13</v>
      </c>
      <c r="B16" s="82" t="s">
        <v>68</v>
      </c>
      <c r="C16" s="30">
        <v>2.7536899999999442</v>
      </c>
      <c r="D16" s="68">
        <v>0.0007368147107976491</v>
      </c>
      <c r="E16" s="31">
        <v>0</v>
      </c>
      <c r="F16" s="68">
        <v>0</v>
      </c>
      <c r="G16" s="50">
        <v>0</v>
      </c>
    </row>
    <row r="17" spans="1:7" ht="14.25">
      <c r="A17" s="86">
        <v>14</v>
      </c>
      <c r="B17" s="82" t="s">
        <v>69</v>
      </c>
      <c r="C17" s="30">
        <v>2.090859999999986</v>
      </c>
      <c r="D17" s="68">
        <v>0.0022298919097634524</v>
      </c>
      <c r="E17" s="31">
        <v>0</v>
      </c>
      <c r="F17" s="68">
        <v>0</v>
      </c>
      <c r="G17" s="50">
        <v>0</v>
      </c>
    </row>
    <row r="18" spans="1:7" ht="14.25">
      <c r="A18" s="86">
        <v>15</v>
      </c>
      <c r="B18" s="82" t="s">
        <v>72</v>
      </c>
      <c r="C18" s="30">
        <v>0.5365400000000372</v>
      </c>
      <c r="D18" s="68">
        <v>0.0003929243992701842</v>
      </c>
      <c r="E18" s="31">
        <v>0</v>
      </c>
      <c r="F18" s="68">
        <v>0</v>
      </c>
      <c r="G18" s="50">
        <v>0</v>
      </c>
    </row>
    <row r="19" spans="1:7" ht="15.75" thickBot="1">
      <c r="A19" s="63"/>
      <c r="B19" s="64" t="s">
        <v>24</v>
      </c>
      <c r="C19" s="54">
        <v>2931.206049799995</v>
      </c>
      <c r="D19" s="67">
        <v>0.027702796227927644</v>
      </c>
      <c r="E19" s="55">
        <v>370</v>
      </c>
      <c r="F19" s="67">
        <v>8.928131916285974E-05</v>
      </c>
      <c r="G19" s="56">
        <v>1094.1114550231605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72</v>
      </c>
      <c r="C2" s="71">
        <v>0.00039292439926907896</v>
      </c>
    </row>
    <row r="3" spans="1:5" ht="14.25">
      <c r="A3" s="14"/>
      <c r="B3" s="47" t="s">
        <v>68</v>
      </c>
      <c r="C3" s="71">
        <v>0.0007368147107966738</v>
      </c>
      <c r="D3" s="14"/>
      <c r="E3" s="14"/>
    </row>
    <row r="4" spans="1:5" ht="14.25">
      <c r="A4" s="14"/>
      <c r="B4" s="47" t="s">
        <v>70</v>
      </c>
      <c r="C4" s="71">
        <v>0.0008839647811207385</v>
      </c>
      <c r="D4" s="14"/>
      <c r="E4" s="14"/>
    </row>
    <row r="5" spans="1:5" ht="14.25">
      <c r="A5" s="14"/>
      <c r="B5" s="47" t="s">
        <v>50</v>
      </c>
      <c r="C5" s="71">
        <v>0.0010679011551568696</v>
      </c>
      <c r="D5" s="14"/>
      <c r="E5" s="14"/>
    </row>
    <row r="6" spans="1:5" ht="14.25">
      <c r="A6" s="14"/>
      <c r="B6" s="47" t="s">
        <v>66</v>
      </c>
      <c r="C6" s="71">
        <v>0.0017683136025952173</v>
      </c>
      <c r="D6" s="14"/>
      <c r="E6" s="14"/>
    </row>
    <row r="7" spans="1:5" ht="14.25">
      <c r="A7" s="14"/>
      <c r="B7" s="47" t="s">
        <v>69</v>
      </c>
      <c r="C7" s="71">
        <v>0.0022298919097616388</v>
      </c>
      <c r="D7" s="14"/>
      <c r="E7" s="14"/>
    </row>
    <row r="8" spans="1:5" ht="14.25">
      <c r="A8" s="14"/>
      <c r="B8" s="47" t="s">
        <v>79</v>
      </c>
      <c r="C8" s="71">
        <v>0.004292390590227901</v>
      </c>
      <c r="D8" s="14"/>
      <c r="E8" s="14"/>
    </row>
    <row r="9" spans="1:5" ht="14.25">
      <c r="A9" s="14"/>
      <c r="B9" s="47" t="s">
        <v>22</v>
      </c>
      <c r="C9" s="71">
        <v>0.004804854250527013</v>
      </c>
      <c r="D9" s="14"/>
      <c r="E9" s="14"/>
    </row>
    <row r="10" spans="1:5" ht="14.25">
      <c r="A10" s="14"/>
      <c r="B10" s="47" t="s">
        <v>58</v>
      </c>
      <c r="C10" s="71">
        <v>0.016180024681802907</v>
      </c>
      <c r="D10" s="14"/>
      <c r="E10" s="14"/>
    </row>
    <row r="11" spans="1:5" ht="14.25">
      <c r="A11" s="14"/>
      <c r="B11" s="47" t="s">
        <v>86</v>
      </c>
      <c r="C11" s="71">
        <v>0.01690562939234508</v>
      </c>
      <c r="D11" s="14"/>
      <c r="E11" s="14"/>
    </row>
    <row r="12" spans="1:5" ht="14.25">
      <c r="A12" s="14"/>
      <c r="B12" s="47" t="s">
        <v>74</v>
      </c>
      <c r="C12" s="71">
        <v>0.017137834750548198</v>
      </c>
      <c r="D12" s="14"/>
      <c r="E12" s="14"/>
    </row>
    <row r="13" spans="1:5" ht="14.25">
      <c r="A13" s="14"/>
      <c r="B13" s="47" t="s">
        <v>73</v>
      </c>
      <c r="C13" s="71">
        <v>0.018885678115805327</v>
      </c>
      <c r="D13" s="14"/>
      <c r="E13" s="14"/>
    </row>
    <row r="14" spans="1:5" ht="14.25">
      <c r="A14" s="14"/>
      <c r="B14" s="47" t="s">
        <v>41</v>
      </c>
      <c r="C14" s="71">
        <v>0.021019804460040037</v>
      </c>
      <c r="D14" s="14"/>
      <c r="E14" s="14"/>
    </row>
    <row r="15" spans="1:5" ht="14.25">
      <c r="A15" s="14"/>
      <c r="B15" s="47" t="s">
        <v>45</v>
      </c>
      <c r="C15" s="71">
        <v>0.07377319932394166</v>
      </c>
      <c r="D15" s="14"/>
      <c r="E15" s="14"/>
    </row>
    <row r="16" spans="1:5" ht="14.25">
      <c r="A16" s="14"/>
      <c r="B16" s="47" t="s">
        <v>51</v>
      </c>
      <c r="C16" s="71">
        <v>0.08679799396804833</v>
      </c>
      <c r="D16" s="14"/>
      <c r="E16" s="14"/>
    </row>
    <row r="17" spans="2:3" ht="14.25">
      <c r="B17" s="47" t="s">
        <v>21</v>
      </c>
      <c r="C17" s="74">
        <v>0.04474045591870346</v>
      </c>
    </row>
    <row r="18" spans="2:3" ht="14.25">
      <c r="B18" s="14" t="s">
        <v>27</v>
      </c>
      <c r="C18" s="83">
        <v>0.012589282151550085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E5" sqref="E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1620845.63</v>
      </c>
      <c r="F3" s="91">
        <v>680</v>
      </c>
      <c r="G3" s="43">
        <v>2383.5965147058823</v>
      </c>
      <c r="H3" s="73">
        <v>1000</v>
      </c>
      <c r="I3" s="42" t="s">
        <v>63</v>
      </c>
      <c r="J3" s="44" t="s">
        <v>52</v>
      </c>
    </row>
    <row r="4" spans="1:10" ht="15" customHeight="1">
      <c r="A4" s="41">
        <v>2</v>
      </c>
      <c r="B4" s="42" t="s">
        <v>89</v>
      </c>
      <c r="C4" s="45" t="s">
        <v>7</v>
      </c>
      <c r="D4" s="46" t="s">
        <v>90</v>
      </c>
      <c r="E4" s="43">
        <v>822635.6703</v>
      </c>
      <c r="F4" s="91">
        <v>1982</v>
      </c>
      <c r="G4" s="43">
        <v>415.0533149848638</v>
      </c>
      <c r="H4" s="73">
        <v>1000</v>
      </c>
      <c r="I4" s="42" t="s">
        <v>62</v>
      </c>
      <c r="J4" s="44" t="s">
        <v>29</v>
      </c>
    </row>
    <row r="5" spans="1:10" ht="15" customHeight="1">
      <c r="A5" s="41">
        <v>3</v>
      </c>
      <c r="B5" s="42" t="s">
        <v>91</v>
      </c>
      <c r="C5" s="45" t="s">
        <v>7</v>
      </c>
      <c r="D5" s="46" t="s">
        <v>10</v>
      </c>
      <c r="E5" s="43">
        <v>230171.5</v>
      </c>
      <c r="F5" s="91">
        <v>671</v>
      </c>
      <c r="G5" s="43">
        <v>343.0275707898659</v>
      </c>
      <c r="H5" s="73">
        <v>1000</v>
      </c>
      <c r="I5" s="42" t="s">
        <v>92</v>
      </c>
      <c r="J5" s="44" t="s">
        <v>93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58">
        <f>SUM(E3:E5)</f>
        <v>2673652.8003</v>
      </c>
      <c r="F6" s="59">
        <f>SUM(F3:F5)</f>
        <v>3333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122">
        <v>1</v>
      </c>
      <c r="B4" s="47" t="s">
        <v>91</v>
      </c>
      <c r="C4" s="48">
        <v>38441</v>
      </c>
      <c r="D4" s="48">
        <v>38625</v>
      </c>
      <c r="E4" s="71" t="s">
        <v>85</v>
      </c>
      <c r="F4" s="71" t="s">
        <v>85</v>
      </c>
      <c r="G4" s="71">
        <v>0.003147230258248479</v>
      </c>
      <c r="H4" s="71">
        <v>-0.018029705250419914</v>
      </c>
      <c r="I4" s="71" t="s">
        <v>85</v>
      </c>
      <c r="J4" s="71">
        <v>-0.04648758049571289</v>
      </c>
      <c r="K4" s="72">
        <v>-0.6569724292101341</v>
      </c>
      <c r="L4" s="72">
        <v>-0.06802992945057151</v>
      </c>
    </row>
    <row r="5" spans="1:12" ht="14.25">
      <c r="A5" s="122">
        <v>2</v>
      </c>
      <c r="B5" s="47" t="s">
        <v>89</v>
      </c>
      <c r="C5" s="48">
        <v>39048</v>
      </c>
      <c r="D5" s="48">
        <v>39140</v>
      </c>
      <c r="E5" s="71" t="s">
        <v>85</v>
      </c>
      <c r="F5" s="71" t="s">
        <v>85</v>
      </c>
      <c r="G5" s="71" t="s">
        <v>85</v>
      </c>
      <c r="H5" s="71" t="s">
        <v>85</v>
      </c>
      <c r="I5" s="71">
        <v>-0.1315354971166287</v>
      </c>
      <c r="J5" s="71">
        <v>-0.12597801649259</v>
      </c>
      <c r="K5" s="72">
        <v>-0.5849466850151366</v>
      </c>
      <c r="L5" s="72">
        <v>-0.06184016994157027</v>
      </c>
    </row>
    <row r="6" spans="1:12" ht="14.25">
      <c r="A6" s="122">
        <v>3</v>
      </c>
      <c r="B6" s="47" t="s">
        <v>26</v>
      </c>
      <c r="C6" s="48">
        <v>39100</v>
      </c>
      <c r="D6" s="48">
        <v>39268</v>
      </c>
      <c r="E6" s="71">
        <v>0.003297734680877573</v>
      </c>
      <c r="F6" s="71">
        <v>0.027599031672408847</v>
      </c>
      <c r="G6" s="71">
        <v>0.05507674040694188</v>
      </c>
      <c r="H6" s="71">
        <v>0.11377592971273165</v>
      </c>
      <c r="I6" s="71">
        <v>0.13086202742848685</v>
      </c>
      <c r="J6" s="71">
        <v>0.12494225442500673</v>
      </c>
      <c r="K6" s="72">
        <v>1.3835965147058853</v>
      </c>
      <c r="L6" s="72">
        <v>0.06684171764030244</v>
      </c>
    </row>
    <row r="7" spans="1:12" ht="15.75" thickBot="1">
      <c r="A7" s="75"/>
      <c r="B7" s="79" t="s">
        <v>56</v>
      </c>
      <c r="C7" s="78" t="s">
        <v>25</v>
      </c>
      <c r="D7" s="78" t="s">
        <v>25</v>
      </c>
      <c r="E7" s="76">
        <f>AVERAGE(E4:E6)</f>
        <v>0.003297734680877573</v>
      </c>
      <c r="F7" s="76">
        <f>AVERAGE(F4:F6)</f>
        <v>0.027599031672408847</v>
      </c>
      <c r="G7" s="76">
        <f>AVERAGE(G4:G6)</f>
        <v>0.02911198533259518</v>
      </c>
      <c r="H7" s="76">
        <f>AVERAGE(H4:H6)</f>
        <v>0.04787311223115587</v>
      </c>
      <c r="I7" s="76">
        <f>AVERAGE(I4:I6)</f>
        <v>-0.00033673484407092946</v>
      </c>
      <c r="J7" s="76">
        <f>AVERAGE(J4:J6)</f>
        <v>-0.015841114187765386</v>
      </c>
      <c r="K7" s="78" t="s">
        <v>25</v>
      </c>
      <c r="L7" s="76">
        <f>AVERAGE(L4:L6)</f>
        <v>-0.021009460583946444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A5" sqref="A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87">
        <v>1</v>
      </c>
      <c r="B4" s="88" t="s">
        <v>26</v>
      </c>
      <c r="C4" s="30">
        <v>5.327549999999814</v>
      </c>
      <c r="D4" s="68">
        <v>0.0032977346808769938</v>
      </c>
      <c r="E4" s="31">
        <v>0</v>
      </c>
      <c r="F4" s="84">
        <v>0</v>
      </c>
      <c r="G4" s="50">
        <v>0</v>
      </c>
    </row>
    <row r="5" spans="1:7" ht="14.25" customHeight="1">
      <c r="A5" s="123">
        <v>2</v>
      </c>
      <c r="B5" s="124" t="s">
        <v>91</v>
      </c>
      <c r="C5" s="125" t="s">
        <v>85</v>
      </c>
      <c r="D5" s="126" t="s">
        <v>85</v>
      </c>
      <c r="E5" s="127" t="s">
        <v>85</v>
      </c>
      <c r="F5" s="128" t="s">
        <v>85</v>
      </c>
      <c r="G5" s="129" t="s">
        <v>85</v>
      </c>
    </row>
    <row r="6" spans="1:7" ht="14.25" customHeight="1">
      <c r="A6" s="123">
        <v>3</v>
      </c>
      <c r="B6" s="124" t="s">
        <v>89</v>
      </c>
      <c r="C6" s="125" t="s">
        <v>85</v>
      </c>
      <c r="D6" s="126" t="s">
        <v>85</v>
      </c>
      <c r="E6" s="127" t="s">
        <v>85</v>
      </c>
      <c r="F6" s="128" t="s">
        <v>85</v>
      </c>
      <c r="G6" s="129" t="s">
        <v>85</v>
      </c>
    </row>
    <row r="7" spans="1:7" ht="15.75" thickBot="1">
      <c r="A7" s="65"/>
      <c r="B7" s="53" t="s">
        <v>24</v>
      </c>
      <c r="C7" s="54">
        <v>5.327549999999814</v>
      </c>
      <c r="D7" s="67">
        <v>0.0032977346808769938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0.003297734680877573</v>
      </c>
      <c r="D2" s="21"/>
      <c r="E2" s="21"/>
    </row>
    <row r="3" spans="1:4" ht="14.25">
      <c r="A3" s="21"/>
      <c r="B3" s="47" t="s">
        <v>21</v>
      </c>
      <c r="C3" s="74">
        <v>0.04474045591870346</v>
      </c>
      <c r="D3" s="21"/>
    </row>
    <row r="4" spans="2:3" ht="14.25">
      <c r="B4" s="47" t="s">
        <v>27</v>
      </c>
      <c r="C4" s="83">
        <v>0.012589282151550085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F6" sqref="F6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93" t="s">
        <v>87</v>
      </c>
      <c r="C3" s="93" t="s">
        <v>7</v>
      </c>
      <c r="D3" s="93" t="s">
        <v>9</v>
      </c>
      <c r="E3" s="94">
        <v>10686362.95</v>
      </c>
      <c r="F3" s="95">
        <v>164425</v>
      </c>
      <c r="G3" s="94">
        <v>64.99232446404135</v>
      </c>
      <c r="H3" s="94">
        <v>100</v>
      </c>
      <c r="I3" s="93" t="s">
        <v>88</v>
      </c>
      <c r="J3" s="44" t="s">
        <v>28</v>
      </c>
    </row>
    <row r="4" spans="1:10" ht="14.25" customHeight="1">
      <c r="A4" s="41">
        <v>2</v>
      </c>
      <c r="B4" s="93" t="s">
        <v>82</v>
      </c>
      <c r="C4" s="93" t="s">
        <v>7</v>
      </c>
      <c r="D4" s="93" t="s">
        <v>83</v>
      </c>
      <c r="E4" s="94">
        <v>2532316.52</v>
      </c>
      <c r="F4" s="95">
        <v>173506</v>
      </c>
      <c r="G4" s="94">
        <v>14.594979539612464</v>
      </c>
      <c r="H4" s="94">
        <v>10</v>
      </c>
      <c r="I4" s="93" t="s">
        <v>84</v>
      </c>
      <c r="J4" s="44" t="s">
        <v>28</v>
      </c>
    </row>
    <row r="5" spans="1:10" ht="14.25" customHeight="1">
      <c r="A5" s="41">
        <v>3</v>
      </c>
      <c r="B5" s="93" t="s">
        <v>94</v>
      </c>
      <c r="C5" s="93" t="s">
        <v>7</v>
      </c>
      <c r="D5" s="93" t="s">
        <v>9</v>
      </c>
      <c r="E5" s="94">
        <v>835134.2304</v>
      </c>
      <c r="F5" s="95">
        <v>658</v>
      </c>
      <c r="G5" s="94">
        <v>1269.2009580547112</v>
      </c>
      <c r="H5" s="94">
        <v>5000</v>
      </c>
      <c r="I5" s="93" t="s">
        <v>95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14053813.700399999</v>
      </c>
      <c r="F6" s="69">
        <f>SUM(F3:F5)</f>
        <v>338589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2020-12-04T09:50:27Z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