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6315" windowHeight="4890" activeTab="0"/>
  </bookViews>
  <sheets>
    <sheet name="НПФ в управлінн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xlfn.BAHTTEXT" hidden="1">#NAME?</definedName>
    <definedName name="a11" localSheetId="0" hidden="1">{#N/A,#N/A,FALSE,"т02бд"}</definedName>
    <definedName name="a11" hidden="1">{#N/A,#N/A,FALSE,"т02бд"}</definedName>
    <definedName name="BAZA">'[14]Мульт-ор М2, швидкість'!$E:$E</definedName>
    <definedName name="cevv" localSheetId="0">'[1]табл1'!#REF!</definedName>
    <definedName name="cevv">'[1]табл1'!#REF!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06" localSheetId="0" hidden="1">{#N/A,#N/A,FALSE,"т04"}</definedName>
    <definedName name="t06" hidden="1">{#N/A,#N/A,FALSE,"т04"}</definedName>
    <definedName name="tt" localSheetId="0" hidden="1">{#N/A,#N/A,FALSE,"т02бд"}</definedName>
    <definedName name="tt" hidden="1">{#N/A,#N/A,FALSE,"т02бд"}</definedName>
    <definedName name="V">'[15]146024'!$A$1:$K$1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'[12]д17-1'!$A$1:$H$1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'[14]Мульт-ор М2, швидкість'!$C:$C</definedName>
    <definedName name="нн" localSheetId="0" hidden="1">{#N/A,#N/A,FALSE,"т02бд"}</definedName>
    <definedName name="нн" hidden="1">{#N/A,#N/A,FALSE,"т02бд"}</definedName>
    <definedName name="Список">'[15]146024'!$A$8:$A$88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'[5]т15'!$A$1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'[15]146024'!$A$8:$K$88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<sst xmlns="http://schemas.openxmlformats.org/spreadsheetml/2006/main" count="44" uniqueCount="20">
  <si>
    <t>Вид НПФ</t>
  </si>
  <si>
    <t>Активи, грн.</t>
  </si>
  <si>
    <t>Відкриті</t>
  </si>
  <si>
    <t>Корпоративні</t>
  </si>
  <si>
    <t>Професійні</t>
  </si>
  <si>
    <t>Всього</t>
  </si>
  <si>
    <t xml:space="preserve">Кількість НПФ в управлінні </t>
  </si>
  <si>
    <t>Вартість активів НПФ в управлінні, грн.</t>
  </si>
  <si>
    <t>Грошові кошти</t>
  </si>
  <si>
    <t>Цінні папери</t>
  </si>
  <si>
    <t>Банківські метали</t>
  </si>
  <si>
    <t>Нерухомість</t>
  </si>
  <si>
    <t>Інші активи</t>
  </si>
  <si>
    <t>Структура активів НПФ в управлінні</t>
  </si>
  <si>
    <t>за типами НПФ</t>
  </si>
  <si>
    <t>агрегований портфель НПФ</t>
  </si>
  <si>
    <t>Кількість НПФ, щодо яких подано звітність</t>
  </si>
  <si>
    <t>Статистика ринку управління активами НПФ станом на 31.03.2014</t>
  </si>
  <si>
    <t>Зміна за 1-й квартал 2014</t>
  </si>
  <si>
    <t>Зміна активів за 1-й квартал 2014</t>
  </si>
</sst>
</file>

<file path=xl/styles.xml><?xml version="1.0" encoding="utf-8"?>
<styleSheet xmlns="http://schemas.openxmlformats.org/spreadsheetml/2006/main">
  <numFmts count="7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00%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dd\-mmm\-yy"/>
    <numFmt numFmtId="195" formatCode="#,##0.00&quot; грн.&quot;;\-#,##0.00&quot; грн.&quot;"/>
    <numFmt numFmtId="196" formatCode="dd\.mm\.yyyy;@"/>
    <numFmt numFmtId="197" formatCode="0.00000000"/>
    <numFmt numFmtId="198" formatCode="#,##0.0"/>
    <numFmt numFmtId="199" formatCode="#,##0.00\ &quot;грн.&quot;"/>
    <numFmt numFmtId="200" formatCode="#,##0.00_ ;[Red]\-#,##0.00\ "/>
    <numFmt numFmtId="201" formatCode="#,##0.000"/>
    <numFmt numFmtId="202" formatCode="[$-FC19]d\ mmmm\ yyyy\ &quot;г.&quot;"/>
    <numFmt numFmtId="203" formatCode="dd/mm/yy;@"/>
    <numFmt numFmtId="204" formatCode="#,##0.00_г_р_н_."/>
    <numFmt numFmtId="205" formatCode="#,##0.0000"/>
    <numFmt numFmtId="206" formatCode="0.0000%"/>
    <numFmt numFmtId="207" formatCode="0.000000000000000%"/>
    <numFmt numFmtId="208" formatCode="0.0000000000000%"/>
    <numFmt numFmtId="209" formatCode="0.00000%"/>
    <numFmt numFmtId="210" formatCode="dd\.mm\.yy;@"/>
    <numFmt numFmtId="211" formatCode="0.000000%"/>
    <numFmt numFmtId="212" formatCode="0.0000000%"/>
    <numFmt numFmtId="213" formatCode="0.00000000%"/>
    <numFmt numFmtId="214" formatCode="0.000000000%"/>
    <numFmt numFmtId="215" formatCode="mmmm\ d\,\ yyyy"/>
    <numFmt numFmtId="216" formatCode="mmm/yyyy"/>
    <numFmt numFmtId="217" formatCode="[$-422]d\ mmmm\ yyyy&quot; р.&quot;"/>
    <numFmt numFmtId="218" formatCode="dd/mm/yyyy;@"/>
    <numFmt numFmtId="219" formatCode="#,##0&quot;р.&quot;;\-#,##0&quot;р.&quot;"/>
    <numFmt numFmtId="220" formatCode="#,##0&quot;р.&quot;;[Red]\-#,##0&quot;р.&quot;"/>
    <numFmt numFmtId="221" formatCode="#,##0.00&quot;р.&quot;;\-#,##0.00&quot;р.&quot;"/>
    <numFmt numFmtId="222" formatCode="#,##0.00&quot;р.&quot;;[Red]\-#,##0.00&quot;р.&quot;"/>
    <numFmt numFmtId="223" formatCode="_-* #,##0&quot;р.&quot;_-;\-* #,##0&quot;р.&quot;_-;_-* &quot;-&quot;&quot;р.&quot;_-;_-@_-"/>
    <numFmt numFmtId="224" formatCode="_-* #,##0_р_._-;\-* #,##0_р_._-;_-* &quot;-&quot;_р_._-;_-@_-"/>
    <numFmt numFmtId="225" formatCode="_-* #,##0.00&quot;р.&quot;_-;\-* #,##0.00&quot;р.&quot;_-;_-* &quot;-&quot;??&quot;р.&quot;_-;_-@_-"/>
    <numFmt numFmtId="226" formatCode="_-* #,##0.00_р_._-;\-* #,##0.00_р_._-;_-* &quot;-&quot;??_р_._-;_-@_-"/>
    <numFmt numFmtId="227" formatCode="0.00000000000000%"/>
  </numFmts>
  <fonts count="40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.25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0" fillId="0" borderId="0">
      <alignment horizontal="centerContinuous" vertical="top" wrapText="1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>
      <alignment horizontal="centerContinuous" vertical="top" wrapText="1"/>
      <protection/>
    </xf>
    <xf numFmtId="0" fontId="23" fillId="0" borderId="4" applyNumberFormat="0" applyFill="0" applyAlignment="0" applyProtection="0"/>
    <xf numFmtId="0" fontId="30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2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4" borderId="0" applyNumberFormat="0" applyBorder="0" applyAlignment="0" applyProtection="0"/>
    <xf numFmtId="49" fontId="10" fillId="0" borderId="11">
      <alignment horizontal="center" vertical="center" wrapText="1"/>
      <protection/>
    </xf>
  </cellStyleXfs>
  <cellXfs count="51">
    <xf numFmtId="0" fontId="0" fillId="0" borderId="0" xfId="0" applyAlignment="1">
      <alignment/>
    </xf>
    <xf numFmtId="10" fontId="6" fillId="0" borderId="12" xfId="70" applyNumberFormat="1" applyFont="1" applyBorder="1" applyAlignment="1">
      <alignment horizontal="right"/>
    </xf>
    <xf numFmtId="10" fontId="6" fillId="0" borderId="13" xfId="70" applyNumberFormat="1" applyFont="1" applyBorder="1" applyAlignment="1">
      <alignment horizontal="right"/>
    </xf>
    <xf numFmtId="10" fontId="7" fillId="0" borderId="14" xfId="70" applyNumberFormat="1" applyFont="1" applyBorder="1" applyAlignment="1">
      <alignment horizontal="right"/>
    </xf>
    <xf numFmtId="10" fontId="8" fillId="0" borderId="0" xfId="70" applyNumberFormat="1" applyFont="1" applyBorder="1" applyAlignment="1">
      <alignment horizontal="right"/>
    </xf>
    <xf numFmtId="10" fontId="6" fillId="0" borderId="15" xfId="70" applyNumberFormat="1" applyFont="1" applyBorder="1" applyAlignment="1">
      <alignment horizontal="right"/>
    </xf>
    <xf numFmtId="0" fontId="4" fillId="0" borderId="0" xfId="65" applyFont="1" applyAlignment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0" xfId="65" applyFont="1" applyAlignment="1">
      <alignment vertical="center"/>
      <protection/>
    </xf>
    <xf numFmtId="0" fontId="0" fillId="0" borderId="0" xfId="65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right" vertical="center" wrapText="1"/>
      <protection/>
    </xf>
    <xf numFmtId="4" fontId="0" fillId="0" borderId="0" xfId="65" applyNumberFormat="1" applyFont="1" applyBorder="1" applyAlignment="1">
      <alignment horizontal="right" vertical="center"/>
      <protection/>
    </xf>
    <xf numFmtId="0" fontId="5" fillId="0" borderId="16" xfId="65" applyFont="1" applyBorder="1" applyAlignment="1">
      <alignment horizontal="center" vertical="center" wrapText="1"/>
      <protection/>
    </xf>
    <xf numFmtId="14" fontId="5" fillId="0" borderId="17" xfId="65" applyNumberFormat="1" applyFont="1" applyBorder="1" applyAlignment="1">
      <alignment horizontal="center" vertical="center" wrapText="1"/>
      <protection/>
    </xf>
    <xf numFmtId="14" fontId="5" fillId="0" borderId="18" xfId="65" applyNumberFormat="1" applyFont="1" applyBorder="1" applyAlignment="1">
      <alignment horizontal="center" vertical="center" wrapText="1"/>
      <protection/>
    </xf>
    <xf numFmtId="0" fontId="6" fillId="0" borderId="19" xfId="65" applyFont="1" applyBorder="1" applyAlignment="1">
      <alignment horizontal="left" vertical="center" wrapText="1"/>
      <protection/>
    </xf>
    <xf numFmtId="0" fontId="6" fillId="0" borderId="20" xfId="65" applyFont="1" applyBorder="1" applyAlignment="1">
      <alignment vertical="center"/>
      <protection/>
    </xf>
    <xf numFmtId="0" fontId="6" fillId="0" borderId="21" xfId="65" applyFont="1" applyBorder="1" applyAlignment="1">
      <alignment horizontal="left" vertical="center" wrapText="1"/>
      <protection/>
    </xf>
    <xf numFmtId="3" fontId="6" fillId="0" borderId="22" xfId="65" applyNumberFormat="1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0" fontId="7" fillId="0" borderId="23" xfId="65" applyFont="1" applyBorder="1" applyAlignment="1">
      <alignment horizontal="left" vertical="center" wrapText="1"/>
      <protection/>
    </xf>
    <xf numFmtId="3" fontId="7" fillId="0" borderId="24" xfId="65" applyNumberFormat="1" applyFont="1" applyBorder="1" applyAlignment="1">
      <alignment vertical="center"/>
      <protection/>
    </xf>
    <xf numFmtId="0" fontId="8" fillId="0" borderId="0" xfId="65" applyFont="1" applyBorder="1" applyAlignment="1">
      <alignment horizontal="left" vertical="center" wrapText="1" indent="1"/>
      <protection/>
    </xf>
    <xf numFmtId="0" fontId="8" fillId="0" borderId="0" xfId="65" applyFont="1" applyBorder="1" applyAlignment="1">
      <alignment horizontal="right"/>
      <protection/>
    </xf>
    <xf numFmtId="0" fontId="8" fillId="0" borderId="0" xfId="65" applyFont="1" applyBorder="1" applyAlignment="1">
      <alignment vertical="center"/>
      <protection/>
    </xf>
    <xf numFmtId="3" fontId="9" fillId="0" borderId="0" xfId="65" applyNumberFormat="1" applyFont="1" applyBorder="1" applyAlignment="1">
      <alignment horizontal="right" vertical="center" indent="1"/>
      <protection/>
    </xf>
    <xf numFmtId="0" fontId="0" fillId="0" borderId="0" xfId="65" applyFont="1" applyBorder="1" applyAlignment="1">
      <alignment vertical="center"/>
      <protection/>
    </xf>
    <xf numFmtId="0" fontId="5" fillId="0" borderId="24" xfId="65" applyFont="1" applyBorder="1" applyAlignment="1">
      <alignment horizontal="center" vertical="center" wrapText="1"/>
      <protection/>
    </xf>
    <xf numFmtId="14" fontId="5" fillId="0" borderId="24" xfId="65" applyNumberFormat="1" applyFont="1" applyBorder="1" applyAlignment="1">
      <alignment horizontal="center" vertical="center" wrapText="1"/>
      <protection/>
    </xf>
    <xf numFmtId="0" fontId="6" fillId="0" borderId="25" xfId="65" applyFont="1" applyBorder="1" applyAlignment="1">
      <alignment horizontal="left" vertical="center" wrapText="1"/>
      <protection/>
    </xf>
    <xf numFmtId="3" fontId="6" fillId="0" borderId="22" xfId="65" applyNumberFormat="1" applyFont="1" applyBorder="1" applyAlignment="1">
      <alignment horizontal="right" vertical="center"/>
      <protection/>
    </xf>
    <xf numFmtId="3" fontId="6" fillId="0" borderId="13" xfId="65" applyNumberFormat="1" applyFont="1" applyBorder="1" applyAlignment="1">
      <alignment vertical="center"/>
      <protection/>
    </xf>
    <xf numFmtId="3" fontId="6" fillId="0" borderId="24" xfId="65" applyNumberFormat="1" applyFont="1" applyBorder="1" applyAlignment="1">
      <alignment horizontal="right" vertical="center"/>
      <protection/>
    </xf>
    <xf numFmtId="14" fontId="4" fillId="0" borderId="0" xfId="65" applyNumberFormat="1" applyFont="1" applyAlignment="1">
      <alignment horizontal="left"/>
      <protection/>
    </xf>
    <xf numFmtId="3" fontId="7" fillId="0" borderId="14" xfId="65" applyNumberFormat="1" applyFont="1" applyBorder="1" applyAlignment="1">
      <alignment vertical="center"/>
      <protection/>
    </xf>
    <xf numFmtId="0" fontId="12" fillId="0" borderId="0" xfId="65" applyFont="1" applyAlignment="1">
      <alignment vertical="center"/>
      <protection/>
    </xf>
    <xf numFmtId="0" fontId="7" fillId="0" borderId="0" xfId="65" applyFont="1" applyBorder="1" applyAlignment="1">
      <alignment horizontal="left" vertical="center" wrapText="1"/>
      <protection/>
    </xf>
    <xf numFmtId="3" fontId="7" fillId="0" borderId="0" xfId="65" applyNumberFormat="1" applyFont="1" applyBorder="1" applyAlignment="1">
      <alignment vertical="center"/>
      <protection/>
    </xf>
    <xf numFmtId="0" fontId="13" fillId="0" borderId="0" xfId="65" applyFont="1" applyAlignment="1">
      <alignment vertical="center"/>
      <protection/>
    </xf>
    <xf numFmtId="0" fontId="14" fillId="0" borderId="0" xfId="65" applyFont="1" applyAlignment="1">
      <alignment vertical="center"/>
      <protection/>
    </xf>
    <xf numFmtId="1" fontId="0" fillId="0" borderId="0" xfId="65" applyNumberFormat="1" applyFont="1" applyAlignment="1">
      <alignment vertical="center"/>
      <protection/>
    </xf>
    <xf numFmtId="14" fontId="14" fillId="0" borderId="0" xfId="65" applyNumberFormat="1" applyFont="1" applyBorder="1" applyAlignment="1">
      <alignment/>
      <protection/>
    </xf>
    <xf numFmtId="14" fontId="14" fillId="0" borderId="0" xfId="65" applyNumberFormat="1" applyFont="1" applyBorder="1" applyAlignment="1">
      <alignment horizontal="left"/>
      <protection/>
    </xf>
    <xf numFmtId="0" fontId="12" fillId="0" borderId="0" xfId="65" applyFont="1" applyAlignment="1">
      <alignment horizontal="left" vertical="center"/>
      <protection/>
    </xf>
    <xf numFmtId="14" fontId="5" fillId="0" borderId="26" xfId="65" applyNumberFormat="1" applyFont="1" applyBorder="1" applyAlignment="1">
      <alignment horizontal="center" vertical="center" wrapText="1"/>
      <protection/>
    </xf>
    <xf numFmtId="14" fontId="5" fillId="0" borderId="27" xfId="65" applyNumberFormat="1" applyFont="1" applyBorder="1" applyAlignment="1">
      <alignment horizontal="center" vertical="center" wrapText="1"/>
      <protection/>
    </xf>
    <xf numFmtId="0" fontId="5" fillId="0" borderId="28" xfId="65" applyFont="1" applyBorder="1" applyAlignment="1">
      <alignment horizontal="center" vertical="center" wrapText="1"/>
      <protection/>
    </xf>
    <xf numFmtId="0" fontId="5" fillId="0" borderId="29" xfId="65" applyFont="1" applyBorder="1" applyAlignment="1">
      <alignment horizontal="center" vertical="center" wrapText="1"/>
      <protection/>
    </xf>
    <xf numFmtId="14" fontId="5" fillId="0" borderId="15" xfId="65" applyNumberFormat="1" applyFont="1" applyBorder="1" applyAlignment="1">
      <alignment horizontal="center" vertical="center" wrapText="1"/>
      <protection/>
    </xf>
    <xf numFmtId="14" fontId="5" fillId="0" borderId="25" xfId="65" applyNumberFormat="1" applyFont="1" applyBorder="1" applyAlignment="1">
      <alignment horizontal="center" vertical="center" wrapText="1"/>
      <protection/>
    </xf>
    <xf numFmtId="14" fontId="4" fillId="0" borderId="30" xfId="65" applyNumberFormat="1" applyFont="1" applyBorder="1" applyAlignment="1">
      <alignment horizontal="left"/>
      <protection/>
    </xf>
  </cellXfs>
  <cellStyles count="67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 4" xfId="60"/>
    <cellStyle name="Обычный 5" xfId="61"/>
    <cellStyle name="Обычный 5 2" xfId="62"/>
    <cellStyle name="Обычный 6" xfId="63"/>
    <cellStyle name="Обычный 7" xfId="64"/>
    <cellStyle name="Обычный_Книга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3" xfId="72"/>
    <cellStyle name="Связанная ячейка" xfId="73"/>
    <cellStyle name="Текст предупреждения" xfId="74"/>
    <cellStyle name="Тысячи [0]_MM95 (3)" xfId="75"/>
    <cellStyle name="Тысячи_MM95 (3)" xfId="76"/>
    <cellStyle name="Comma" xfId="77"/>
    <cellStyle name="Comma [0]" xfId="78"/>
    <cellStyle name="Хороший" xfId="79"/>
    <cellStyle name="Шапка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2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1875"/>
          <c:w val="0.42825"/>
          <c:h val="0.73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>
        <c:manualLayout>
          <c:xMode val="factor"/>
          <c:yMode val="factor"/>
          <c:x val="-0.07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4375"/>
          <c:w val="0.437"/>
          <c:h val="0.78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управлінні'!$A$5:$A$7</c:f>
              <c:strCache/>
            </c:strRef>
          </c:cat>
          <c:val>
            <c:numRef>
              <c:f>'НПФ в управлінні'!$C$5:$C$7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31.12.2013</a:t>
            </a:r>
          </a:p>
        </c:rich>
      </c:tx>
      <c:layout>
        <c:manualLayout>
          <c:xMode val="factor"/>
          <c:yMode val="factor"/>
          <c:x val="-0.108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85"/>
          <c:y val="0.25275"/>
          <c:w val="0.37225"/>
          <c:h val="0.58"/>
        </c:manualLayout>
      </c:layout>
      <c:pieChart>
        <c:varyColors val="1"/>
        <c:ser>
          <c:idx val="0"/>
          <c:order val="0"/>
          <c:tx>
            <c:strRef>
              <c:f>'НПФ в управлінні'!$A$47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управлінні'!$B$43:$F$43</c:f>
              <c:strCache/>
            </c:strRef>
          </c:cat>
          <c:val>
            <c:numRef>
              <c:f>'НПФ в управлінні'!$B$47:$F$47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25"/>
          <c:y val="0.23575"/>
          <c:w val="0.381"/>
          <c:h val="0.5715"/>
        </c:manualLayout>
      </c:layout>
      <c:pieChart>
        <c:varyColors val="1"/>
        <c:ser>
          <c:idx val="0"/>
          <c:order val="0"/>
          <c:tx>
            <c:strRef>
              <c:f>'НПФ в управлінні'!$A$40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управлінні'!$B$40:$F$40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>
        <c:manualLayout>
          <c:xMode val="factor"/>
          <c:yMode val="factor"/>
          <c:x val="-0.07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18675"/>
          <c:w val="0.4045"/>
          <c:h val="0.63"/>
        </c:manualLayout>
      </c:layout>
      <c:pieChart>
        <c:varyColors val="1"/>
        <c:ser>
          <c:idx val="0"/>
          <c:order val="0"/>
          <c:tx>
            <c:strRef>
              <c:f>'НПФ в управлінні'!$A$37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управлінні'!$B$37:$F$37</c:f>
              <c:numCache/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>
        <c:manualLayout>
          <c:xMode val="factor"/>
          <c:yMode val="factor"/>
          <c:x val="-0.01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75"/>
          <c:y val="0.23225"/>
          <c:w val="0.39325"/>
          <c:h val="0.60525"/>
        </c:manualLayout>
      </c:layout>
      <c:pieChart>
        <c:varyColors val="1"/>
        <c:ser>
          <c:idx val="0"/>
          <c:order val="0"/>
          <c:tx>
            <c:strRef>
              <c:f>'НПФ в управлінні'!$A$38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управлінні'!$B$38:$F$38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>
        <c:manualLayout>
          <c:xMode val="factor"/>
          <c:yMode val="factor"/>
          <c:x val="-0.02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19675"/>
          <c:w val="0.5025"/>
          <c:h val="0.72025"/>
        </c:manualLayout>
      </c:layout>
      <c:pieChart>
        <c:varyColors val="1"/>
        <c:ser>
          <c:idx val="0"/>
          <c:order val="0"/>
          <c:tx>
            <c:strRef>
              <c:f>'НПФ в управлінні'!$A$39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explosion val="8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управлінні'!$B$39:$F$39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16</xdr:row>
      <xdr:rowOff>19050</xdr:rowOff>
    </xdr:from>
    <xdr:to>
      <xdr:col>7</xdr:col>
      <xdr:colOff>657225</xdr:colOff>
      <xdr:row>31</xdr:row>
      <xdr:rowOff>152400</xdr:rowOff>
    </xdr:to>
    <xdr:graphicFrame>
      <xdr:nvGraphicFramePr>
        <xdr:cNvPr id="1" name="Диаграмма 1"/>
        <xdr:cNvGraphicFramePr/>
      </xdr:nvGraphicFramePr>
      <xdr:xfrm>
        <a:off x="3752850" y="3457575"/>
        <a:ext cx="43529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238125</xdr:colOff>
      <xdr:row>31</xdr:row>
      <xdr:rowOff>133350</xdr:rowOff>
    </xdr:to>
    <xdr:graphicFrame>
      <xdr:nvGraphicFramePr>
        <xdr:cNvPr id="2" name="Диаграмма 2"/>
        <xdr:cNvGraphicFramePr/>
      </xdr:nvGraphicFramePr>
      <xdr:xfrm>
        <a:off x="0" y="3467100"/>
        <a:ext cx="44862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4</xdr:col>
      <xdr:colOff>19050</xdr:colOff>
      <xdr:row>67</xdr:row>
      <xdr:rowOff>47625</xdr:rowOff>
    </xdr:to>
    <xdr:graphicFrame>
      <xdr:nvGraphicFramePr>
        <xdr:cNvPr id="3" name="Диаграмма 3"/>
        <xdr:cNvGraphicFramePr/>
      </xdr:nvGraphicFramePr>
      <xdr:xfrm>
        <a:off x="38100" y="9715500"/>
        <a:ext cx="42291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50</xdr:row>
      <xdr:rowOff>57150</xdr:rowOff>
    </xdr:from>
    <xdr:to>
      <xdr:col>7</xdr:col>
      <xdr:colOff>219075</xdr:colOff>
      <xdr:row>67</xdr:row>
      <xdr:rowOff>57150</xdr:rowOff>
    </xdr:to>
    <xdr:graphicFrame>
      <xdr:nvGraphicFramePr>
        <xdr:cNvPr id="4" name="Диаграмма 4"/>
        <xdr:cNvGraphicFramePr/>
      </xdr:nvGraphicFramePr>
      <xdr:xfrm>
        <a:off x="3581400" y="9734550"/>
        <a:ext cx="40862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19050</xdr:rowOff>
    </xdr:from>
    <xdr:to>
      <xdr:col>3</xdr:col>
      <xdr:colOff>971550</xdr:colOff>
      <xdr:row>88</xdr:row>
      <xdr:rowOff>114300</xdr:rowOff>
    </xdr:to>
    <xdr:graphicFrame>
      <xdr:nvGraphicFramePr>
        <xdr:cNvPr id="5" name="Диаграмма 5"/>
        <xdr:cNvGraphicFramePr/>
      </xdr:nvGraphicFramePr>
      <xdr:xfrm>
        <a:off x="0" y="13315950"/>
        <a:ext cx="41338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72</xdr:row>
      <xdr:rowOff>19050</xdr:rowOff>
    </xdr:from>
    <xdr:to>
      <xdr:col>7</xdr:col>
      <xdr:colOff>219075</xdr:colOff>
      <xdr:row>88</xdr:row>
      <xdr:rowOff>95250</xdr:rowOff>
    </xdr:to>
    <xdr:graphicFrame>
      <xdr:nvGraphicFramePr>
        <xdr:cNvPr id="6" name="Диаграмма 6"/>
        <xdr:cNvGraphicFramePr/>
      </xdr:nvGraphicFramePr>
      <xdr:xfrm>
        <a:off x="3609975" y="13315950"/>
        <a:ext cx="405765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733425</xdr:colOff>
      <xdr:row>88</xdr:row>
      <xdr:rowOff>123825</xdr:rowOff>
    </xdr:from>
    <xdr:to>
      <xdr:col>5</xdr:col>
      <xdr:colOff>285750</xdr:colOff>
      <xdr:row>105</xdr:row>
      <xdr:rowOff>114300</xdr:rowOff>
    </xdr:to>
    <xdr:graphicFrame>
      <xdr:nvGraphicFramePr>
        <xdr:cNvPr id="7" name="Диаграмма 7"/>
        <xdr:cNvGraphicFramePr/>
      </xdr:nvGraphicFramePr>
      <xdr:xfrm>
        <a:off x="1724025" y="16011525"/>
        <a:ext cx="38957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8515625" style="8" customWidth="1"/>
    <col min="2" max="5" width="16.28125" style="8" customWidth="1"/>
    <col min="6" max="6" width="13.8515625" style="8" customWidth="1"/>
    <col min="7" max="7" width="17.8515625" style="8" customWidth="1"/>
    <col min="8" max="8" width="11.140625" style="8" customWidth="1"/>
    <col min="9" max="13" width="9.140625" style="8" customWidth="1"/>
    <col min="14" max="14" width="10.00390625" style="8" bestFit="1" customWidth="1"/>
    <col min="15" max="16384" width="9.140625" style="8" customWidth="1"/>
  </cols>
  <sheetData>
    <row r="1" spans="1:7" ht="15.75">
      <c r="A1" s="43" t="s">
        <v>17</v>
      </c>
      <c r="B1" s="43"/>
      <c r="C1" s="43"/>
      <c r="D1" s="43"/>
      <c r="E1" s="43"/>
      <c r="F1" s="43"/>
      <c r="G1" s="43"/>
    </row>
    <row r="2" ht="9.75" customHeight="1">
      <c r="A2" s="35"/>
    </row>
    <row r="3" spans="1:8" ht="15.75" thickBot="1">
      <c r="A3" s="39" t="s">
        <v>6</v>
      </c>
      <c r="B3" s="7"/>
      <c r="C3" s="7"/>
      <c r="D3" s="7"/>
      <c r="E3" s="7"/>
      <c r="G3" s="9"/>
      <c r="H3" s="9"/>
    </row>
    <row r="4" spans="1:4" ht="27" customHeight="1" thickBot="1">
      <c r="A4" s="12" t="s">
        <v>0</v>
      </c>
      <c r="B4" s="13">
        <v>41639</v>
      </c>
      <c r="C4" s="13">
        <v>41729</v>
      </c>
      <c r="D4" s="14" t="s">
        <v>18</v>
      </c>
    </row>
    <row r="5" spans="1:4" ht="15" customHeight="1">
      <c r="A5" s="15" t="s">
        <v>2</v>
      </c>
      <c r="B5" s="16">
        <v>61</v>
      </c>
      <c r="C5" s="16">
        <v>61</v>
      </c>
      <c r="D5" s="1">
        <f>C5/B5-1</f>
        <v>0</v>
      </c>
    </row>
    <row r="6" spans="1:4" ht="15" customHeight="1">
      <c r="A6" s="17" t="s">
        <v>3</v>
      </c>
      <c r="B6" s="19">
        <v>8</v>
      </c>
      <c r="C6" s="19">
        <v>8</v>
      </c>
      <c r="D6" s="2">
        <f>C6/B6-1</f>
        <v>0</v>
      </c>
    </row>
    <row r="7" spans="1:4" ht="15" customHeight="1">
      <c r="A7" s="17" t="s">
        <v>4</v>
      </c>
      <c r="B7" s="19">
        <v>7</v>
      </c>
      <c r="C7" s="19">
        <v>7</v>
      </c>
      <c r="D7" s="2">
        <f>C7/B7-1</f>
        <v>0</v>
      </c>
    </row>
    <row r="8" spans="1:4" ht="15" customHeight="1" thickBot="1">
      <c r="A8" s="20" t="s">
        <v>5</v>
      </c>
      <c r="B8" s="21">
        <f>SUM(B5:B7)</f>
        <v>76</v>
      </c>
      <c r="C8" s="21">
        <f>SUM(C5:C7)</f>
        <v>76</v>
      </c>
      <c r="D8" s="3">
        <f>C8/B8-1</f>
        <v>0</v>
      </c>
    </row>
    <row r="9" spans="1:5" ht="9.75" customHeight="1">
      <c r="A9" s="22"/>
      <c r="B9" s="23"/>
      <c r="C9" s="24"/>
      <c r="D9" s="4"/>
      <c r="E9" s="25"/>
    </row>
    <row r="10" spans="1:5" ht="15.75" thickBot="1">
      <c r="A10" s="39" t="s">
        <v>7</v>
      </c>
      <c r="B10" s="10"/>
      <c r="C10" s="11"/>
      <c r="D10" s="40"/>
      <c r="E10" s="26"/>
    </row>
    <row r="11" spans="1:6" ht="17.25" customHeight="1">
      <c r="A11" s="46" t="s">
        <v>0</v>
      </c>
      <c r="B11" s="48">
        <v>41639</v>
      </c>
      <c r="C11" s="49"/>
      <c r="D11" s="48">
        <v>41729</v>
      </c>
      <c r="E11" s="49"/>
      <c r="F11" s="44" t="s">
        <v>19</v>
      </c>
    </row>
    <row r="12" spans="1:6" ht="39.75" customHeight="1" thickBot="1">
      <c r="A12" s="47"/>
      <c r="B12" s="27" t="s">
        <v>1</v>
      </c>
      <c r="C12" s="28" t="s">
        <v>16</v>
      </c>
      <c r="D12" s="27" t="s">
        <v>1</v>
      </c>
      <c r="E12" s="28" t="s">
        <v>16</v>
      </c>
      <c r="F12" s="45"/>
    </row>
    <row r="13" spans="1:6" ht="15" customHeight="1">
      <c r="A13" s="29" t="s">
        <v>2</v>
      </c>
      <c r="B13" s="31">
        <v>507421071.9962</v>
      </c>
      <c r="C13" s="16">
        <v>60</v>
      </c>
      <c r="D13" s="31">
        <v>545767304.2004999</v>
      </c>
      <c r="E13" s="16">
        <v>61</v>
      </c>
      <c r="F13" s="5">
        <f>D13/B13-1</f>
        <v>0.0755708312495682</v>
      </c>
    </row>
    <row r="14" spans="1:6" ht="15" customHeight="1">
      <c r="A14" s="17" t="s">
        <v>3</v>
      </c>
      <c r="B14" s="30">
        <v>121304708.1476</v>
      </c>
      <c r="C14" s="19">
        <v>8</v>
      </c>
      <c r="D14" s="30">
        <v>127162647.06830001</v>
      </c>
      <c r="E14" s="19">
        <v>8</v>
      </c>
      <c r="F14" s="2">
        <f>D14/B14-1</f>
        <v>0.04829110930774627</v>
      </c>
    </row>
    <row r="15" spans="1:6" ht="15" customHeight="1">
      <c r="A15" s="17" t="s">
        <v>4</v>
      </c>
      <c r="B15" s="30">
        <v>96717808.63890001</v>
      </c>
      <c r="C15" s="19">
        <v>7</v>
      </c>
      <c r="D15" s="30">
        <v>100533784.02690001</v>
      </c>
      <c r="E15" s="19">
        <v>7</v>
      </c>
      <c r="F15" s="2">
        <f>D15/B15-1</f>
        <v>0.03945473374243935</v>
      </c>
    </row>
    <row r="16" spans="1:6" ht="15" customHeight="1" thickBot="1">
      <c r="A16" s="20" t="s">
        <v>5</v>
      </c>
      <c r="B16" s="32">
        <f>SUM(B13:B15)</f>
        <v>725443588.7827001</v>
      </c>
      <c r="C16" s="32">
        <f>SUM(C13:C15)</f>
        <v>75</v>
      </c>
      <c r="D16" s="32">
        <f>SUM(D13:D15)</f>
        <v>773463735.2957</v>
      </c>
      <c r="E16" s="32">
        <f>SUM(E13:E15)</f>
        <v>76</v>
      </c>
      <c r="F16" s="3">
        <f>D16/B16-1</f>
        <v>0.06619418415920952</v>
      </c>
    </row>
    <row r="33" ht="8.25" customHeight="1"/>
    <row r="34" spans="1:7" ht="15">
      <c r="A34" s="42" t="s">
        <v>13</v>
      </c>
      <c r="B34" s="42"/>
      <c r="C34" s="42"/>
      <c r="D34" s="42"/>
      <c r="E34" s="42"/>
      <c r="F34" s="42"/>
      <c r="G34" s="41"/>
    </row>
    <row r="35" spans="1:6" ht="15" customHeight="1" thickBot="1">
      <c r="A35" s="50">
        <v>41729</v>
      </c>
      <c r="B35" s="50"/>
      <c r="C35" s="50"/>
      <c r="D35" s="50"/>
      <c r="E35" s="50"/>
      <c r="F35" s="50"/>
    </row>
    <row r="36" spans="1:6" ht="27" customHeight="1" thickBot="1">
      <c r="A36" s="12" t="s">
        <v>0</v>
      </c>
      <c r="B36" s="13" t="s">
        <v>8</v>
      </c>
      <c r="C36" s="13" t="s">
        <v>9</v>
      </c>
      <c r="D36" s="13" t="s">
        <v>10</v>
      </c>
      <c r="E36" s="13" t="s">
        <v>11</v>
      </c>
      <c r="F36" s="14" t="s">
        <v>12</v>
      </c>
    </row>
    <row r="37" spans="1:6" ht="15" customHeight="1">
      <c r="A37" s="15" t="s">
        <v>2</v>
      </c>
      <c r="B37" s="18">
        <v>242735571.60000005</v>
      </c>
      <c r="C37" s="18">
        <v>269723735.43709993</v>
      </c>
      <c r="D37" s="18">
        <v>15180197.2934</v>
      </c>
      <c r="E37" s="18">
        <v>12167006.57</v>
      </c>
      <c r="F37" s="31">
        <v>5960793.3</v>
      </c>
    </row>
    <row r="38" spans="1:6" ht="15" customHeight="1">
      <c r="A38" s="17" t="s">
        <v>3</v>
      </c>
      <c r="B38" s="18">
        <v>58160893.629999995</v>
      </c>
      <c r="C38" s="18">
        <v>66601877.5583</v>
      </c>
      <c r="D38" s="18">
        <v>1626255.04</v>
      </c>
      <c r="E38" s="18">
        <v>0</v>
      </c>
      <c r="F38" s="31">
        <v>773620.84</v>
      </c>
    </row>
    <row r="39" spans="1:6" ht="15" customHeight="1">
      <c r="A39" s="17" t="s">
        <v>4</v>
      </c>
      <c r="B39" s="18">
        <v>23122598.900000002</v>
      </c>
      <c r="C39" s="18">
        <v>69060246.2869</v>
      </c>
      <c r="D39" s="18">
        <v>0</v>
      </c>
      <c r="E39" s="18">
        <v>5050938.84</v>
      </c>
      <c r="F39" s="31">
        <v>3300000</v>
      </c>
    </row>
    <row r="40" spans="1:6" ht="15" customHeight="1" thickBot="1">
      <c r="A40" s="20" t="s">
        <v>5</v>
      </c>
      <c r="B40" s="21">
        <f>SUM(B37:B39)</f>
        <v>324019064.13</v>
      </c>
      <c r="C40" s="21">
        <f>SUM(C37:C39)</f>
        <v>405385859.28229994</v>
      </c>
      <c r="D40" s="21">
        <f>SUM(D37:D39)</f>
        <v>16806452.3334</v>
      </c>
      <c r="E40" s="21">
        <f>SUM(E37:E39)</f>
        <v>17217945.41</v>
      </c>
      <c r="F40" s="34">
        <f>SUM(F37:F39)</f>
        <v>10034414.14</v>
      </c>
    </row>
    <row r="41" ht="15" customHeight="1">
      <c r="F41" s="26"/>
    </row>
    <row r="42" spans="1:6" ht="15" customHeight="1" thickBot="1">
      <c r="A42" s="50">
        <v>41639</v>
      </c>
      <c r="B42" s="50"/>
      <c r="C42" s="50"/>
      <c r="D42" s="50"/>
      <c r="E42" s="50"/>
      <c r="F42" s="50"/>
    </row>
    <row r="43" spans="1:6" ht="27" customHeight="1" thickBot="1">
      <c r="A43" s="12" t="s">
        <v>0</v>
      </c>
      <c r="B43" s="13" t="s">
        <v>8</v>
      </c>
      <c r="C43" s="13" t="s">
        <v>9</v>
      </c>
      <c r="D43" s="13" t="s">
        <v>10</v>
      </c>
      <c r="E43" s="13" t="s">
        <v>11</v>
      </c>
      <c r="F43" s="14" t="s">
        <v>12</v>
      </c>
    </row>
    <row r="44" spans="1:6" ht="15" customHeight="1">
      <c r="A44" s="15" t="s">
        <v>2</v>
      </c>
      <c r="B44" s="18">
        <v>229558585.405</v>
      </c>
      <c r="C44" s="18">
        <v>242577520.9496</v>
      </c>
      <c r="D44" s="18">
        <v>13583652.921600001</v>
      </c>
      <c r="E44" s="18">
        <v>15740552.9</v>
      </c>
      <c r="F44" s="31">
        <v>5960759.82</v>
      </c>
    </row>
    <row r="45" spans="1:6" ht="15" customHeight="1">
      <c r="A45" s="17" t="s">
        <v>3</v>
      </c>
      <c r="B45" s="18">
        <v>59025156.58999999</v>
      </c>
      <c r="C45" s="18">
        <v>60661123.0876</v>
      </c>
      <c r="D45" s="18">
        <v>1107380.34</v>
      </c>
      <c r="E45" s="18">
        <v>0</v>
      </c>
      <c r="F45" s="31">
        <v>511048.13</v>
      </c>
    </row>
    <row r="46" spans="1:6" ht="15" customHeight="1">
      <c r="A46" s="17" t="s">
        <v>4</v>
      </c>
      <c r="B46" s="18">
        <v>34467687.760000005</v>
      </c>
      <c r="C46" s="18">
        <v>53824182.0389</v>
      </c>
      <c r="D46" s="18">
        <v>0</v>
      </c>
      <c r="E46" s="18">
        <v>5050938.84</v>
      </c>
      <c r="F46" s="31">
        <v>3375000</v>
      </c>
    </row>
    <row r="47" spans="1:6" ht="15" customHeight="1" thickBot="1">
      <c r="A47" s="20" t="s">
        <v>5</v>
      </c>
      <c r="B47" s="21">
        <f>SUM(B44:B46)</f>
        <v>323051429.755</v>
      </c>
      <c r="C47" s="21">
        <f>SUM(C44:C46)</f>
        <v>357062826.07610005</v>
      </c>
      <c r="D47" s="21">
        <f>SUM(D44:D46)</f>
        <v>14691033.2616</v>
      </c>
      <c r="E47" s="21">
        <f>SUM(E44:E46)</f>
        <v>20791491.740000002</v>
      </c>
      <c r="F47" s="34">
        <f>SUM(F44:F46)</f>
        <v>9846807.95</v>
      </c>
    </row>
    <row r="48" spans="1:7" ht="15" customHeight="1">
      <c r="A48" s="36"/>
      <c r="B48" s="37"/>
      <c r="C48" s="37"/>
      <c r="D48" s="37"/>
      <c r="E48" s="37"/>
      <c r="F48" s="37"/>
      <c r="G48" s="37"/>
    </row>
    <row r="49" spans="1:7" ht="15" customHeight="1">
      <c r="A49" s="6" t="s">
        <v>13</v>
      </c>
      <c r="B49" s="37"/>
      <c r="C49" s="37"/>
      <c r="D49" s="37"/>
      <c r="E49" s="37"/>
      <c r="F49" s="37"/>
      <c r="G49" s="37"/>
    </row>
    <row r="50" spans="1:7" ht="15" customHeight="1">
      <c r="A50" s="38" t="s">
        <v>15</v>
      </c>
      <c r="B50" s="37"/>
      <c r="C50" s="37"/>
      <c r="D50" s="37"/>
      <c r="E50" s="37"/>
      <c r="F50" s="37"/>
      <c r="G50" s="37"/>
    </row>
    <row r="70" ht="12.75">
      <c r="A70" s="33">
        <f>A35</f>
        <v>41729</v>
      </c>
    </row>
    <row r="71" spans="1:7" ht="15" customHeight="1">
      <c r="A71" s="6" t="s">
        <v>13</v>
      </c>
      <c r="B71" s="37"/>
      <c r="C71" s="37"/>
      <c r="D71" s="37"/>
      <c r="E71" s="37"/>
      <c r="F71" s="37"/>
      <c r="G71" s="37"/>
    </row>
    <row r="72" spans="1:7" ht="15" customHeight="1">
      <c r="A72" s="38" t="s">
        <v>14</v>
      </c>
      <c r="B72" s="37"/>
      <c r="C72" s="37"/>
      <c r="D72" s="37"/>
      <c r="E72" s="37"/>
      <c r="F72" s="37"/>
      <c r="G72" s="37"/>
    </row>
  </sheetData>
  <sheetProtection/>
  <mergeCells count="8">
    <mergeCell ref="A35:F35"/>
    <mergeCell ref="A42:F42"/>
    <mergeCell ref="A34:F34"/>
    <mergeCell ref="A1:G1"/>
    <mergeCell ref="F11:F12"/>
    <mergeCell ref="A11:A12"/>
    <mergeCell ref="B11:C11"/>
    <mergeCell ref="D11:E11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gavrylyuk</dc:creator>
  <cp:keywords/>
  <dc:description/>
  <cp:lastModifiedBy>gavrylyuk</cp:lastModifiedBy>
  <cp:lastPrinted>2011-02-15T15:51:10Z</cp:lastPrinted>
  <dcterms:created xsi:type="dcterms:W3CDTF">2010-10-29T08:56:06Z</dcterms:created>
  <dcterms:modified xsi:type="dcterms:W3CDTF">2014-05-13T15:35:51Z</dcterms:modified>
  <cp:category/>
  <cp:version/>
  <cp:contentType/>
  <cp:contentStatus/>
</cp:coreProperties>
</file>