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<sst xmlns="http://schemas.openxmlformats.org/spreadsheetml/2006/main" count="741" uniqueCount="249">
  <si>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</si>
  <si>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</si>
  <si>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</si>
  <si>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</si>
  <si>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</si>
  <si>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</si>
  <si>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</si>
  <si>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</si>
  <si>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</si>
  <si>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</si>
  <si>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</si>
  <si>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</si>
  <si>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</si>
  <si>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</si>
  <si>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</si>
  <si>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</si>
  <si>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</si>
  <si>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</si>
  <si>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</si>
  <si>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</si>
  <si>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</si>
  <si>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</si>
  <si>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</si>
  <si>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</si>
  <si>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</si>
  <si>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</si>
  <si>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</si>
  <si>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Відкритий пенсійний фонд "ОТП Пенсія"</t>
  </si>
  <si>
    <t>34167520</t>
  </si>
  <si>
    <t>Непідприємницьке товариство "Відкритий пенсійний фонд"Династія"</t>
  </si>
  <si>
    <t>33262460</t>
  </si>
  <si>
    <t>Відкритий пенсійний фонд "Фармацевтичний"</t>
  </si>
  <si>
    <t>34729800</t>
  </si>
  <si>
    <t>33058272</t>
  </si>
  <si>
    <t>34985916</t>
  </si>
  <si>
    <t>НЕДЕРЖАВНИЙ ПЕНСІЙНИЙ ФОНД "ВІДКРИТИЙ ПЕНСІЙНИЙ ФОНД "ФРІФЛАЙТ"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</si>
  <si>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</si>
  <si>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</si>
  <si>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</si>
  <si>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</si>
  <si>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</si>
  <si>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</si>
  <si>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</si>
  <si>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Професійний недержавний пенсійний фонд "Магістраль"</t>
  </si>
  <si>
    <t>26581709</t>
  </si>
  <si>
    <t>НЕПІДПРИЄМНИЦЬКЕ ТОВАРИСТВО "ВІДКРИТИЙ НЕДЕРЖАВНИЙ ПЕНСІЙНИЙ ФОНД "ЄВРОПА"</t>
  </si>
  <si>
    <t>42802984</t>
  </si>
  <si>
    <t>Відкритий недержавний пенсійний фонд "Золота осінь"</t>
  </si>
  <si>
    <t>34077584</t>
  </si>
  <si>
    <t>Непідприємницьке товариство "Відкритий пенсійний фонд "Соціальна перспектива"</t>
  </si>
  <si>
    <t>33146316</t>
  </si>
  <si>
    <t>33598424</t>
  </si>
  <si>
    <t>Непідприємницьке товариство "Відкритий недержавний пенсійний фонд "АРТА"</t>
  </si>
  <si>
    <t>35822572</t>
  </si>
  <si>
    <t>ВІДКРИТИЙ НЕДЕРЖАВНИЙ ПЕНСІЙНИЙ ФОНД "ПОКРОВА"</t>
  </si>
  <si>
    <t>33060150</t>
  </si>
  <si>
    <t>Відкритий пенсійний фонд "Пенсійний капітал"</t>
  </si>
  <si>
    <t>35234147</t>
  </si>
  <si>
    <t>34619298</t>
  </si>
  <si>
    <t>Корпоративний Недержавний Пенсійний Фонд ТПП України</t>
  </si>
  <si>
    <t>36125875</t>
  </si>
  <si>
    <t>Відкритий недержавний пенсійний фонд "Надійна перспектива"</t>
  </si>
  <si>
    <t>33343518</t>
  </si>
  <si>
    <t>НЕПІДПРИЄМНИЦЬКЕ ТОВАРИСТВО "ВІДКРИТИЙ НЕДЕРЖАВНИЙ ПЕНСІЙНИЙ ФОНД "НАДІЯ"</t>
  </si>
  <si>
    <t>34355367</t>
  </si>
  <si>
    <t>Непідприємницьке товариство «Відкритий недержавний пенсійний фонд «Резерв Рівненщини»</t>
  </si>
  <si>
    <t>41866193</t>
  </si>
  <si>
    <t>ВІДКРИТИЙ НЕДЕРЖАВНИЙ ПЕНСІЙНИЙ ФОНД "РЕЗЕРВ"</t>
  </si>
  <si>
    <t>33074085</t>
  </si>
  <si>
    <t>НЕПІДПРИЄМНИЦЬКЕ ТОВАРИСТВО ВІДКРИТИЙ НЕДЕРЖАВНИЙ ПЕНСІЙНИЙ ФОНД "ДНІСТЕР"</t>
  </si>
  <si>
    <t>34001274</t>
  </si>
  <si>
    <t>КОРПОРАТИВНИЙ НЕДЕРЖАВНИЙ ПЕНСІЙНИЙ ФОНД "УКРАЇНСЬКА ПЕНСІЙНА ФУНДАЦІЯ"</t>
  </si>
  <si>
    <t>33612532</t>
  </si>
  <si>
    <t>НЕПІДПРИЄМНИЦЬКЕ ТОВАРИСТВО "ГІРНИЧО-МЕТАЛУРГІЙНИЙ ПРОФЕСІЙНИЙ ПЕНСІЙНИЙ ФОНД"</t>
  </si>
  <si>
    <t>33602063</t>
  </si>
  <si>
    <t>Непідприємницьке товариство «Недержавний професійний пенсійний фонд «Перший профспілковий»</t>
  </si>
  <si>
    <t>36124190</t>
  </si>
  <si>
    <t>35274991</t>
  </si>
  <si>
    <t>34004029</t>
  </si>
  <si>
    <t>Непідприємницьке товариство "Відкритий недержавний пенсійний фонд "Фонд пенсійних заощаджень"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</si>
  <si>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</si>
  <si>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</si>
  <si>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</si>
  <si>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Відкритий недержавний пенсійний фонд"Джерело"</t>
  </si>
  <si>
    <t>33391048</t>
  </si>
  <si>
    <t>НЕПІДПРИЄМНИЦЬКЕ ТОВАРИСТВО "ВІДКРИТИЙ НЕДЕРЖАВНИЙ ПЕНСІЙНИЙ ФОНД "ЗОЛОТИЙ ВІК"</t>
  </si>
  <si>
    <t>38356406</t>
  </si>
  <si>
    <t>ВІДКРИТИЙ НЕДЕРЖАВНИЙ ПЕНСІЙНИЙ ФОНД "ВСЕУКРАЇНСЬКИЙ ПЕНСІЙНИЙ ФОНД"</t>
  </si>
  <si>
    <t>33404451</t>
  </si>
  <si>
    <t>Непідприємницьке товариство "Недержавний професійний пенсійний фонд "Хлібний"</t>
  </si>
  <si>
    <t>33403482</t>
  </si>
  <si>
    <t>ВІДКРИТИЙ НЕДЕРЖАВНИЙ ПЕНСІЙНИЙ ФОНД "КРЕМІНЬ"</t>
  </si>
  <si>
    <t>42992797</t>
  </si>
  <si>
    <t>Відкритий пенсійний фонд "Гідне життя"</t>
  </si>
  <si>
    <t>32781832</t>
  </si>
  <si>
    <t>Корпоративний пенсійний фонд "Стирол"</t>
  </si>
  <si>
    <t>34053275</t>
  </si>
  <si>
    <t>Відкритий недержавний пенсійний фонд "Українська ощадна скарбниця"</t>
  </si>
  <si>
    <t>35464353</t>
  </si>
  <si>
    <t>Відкритий недержавний пенсійний фонд "Ініціатива"</t>
  </si>
  <si>
    <t>34384775</t>
  </si>
  <si>
    <t>ВІДКРИТИЙ НЕДЕРЖАВНИЙ ПЕНСІЙНИЙ ФОНД "СОЦІАЛЬНА ПІДТРИМКА"</t>
  </si>
  <si>
    <t>33163504</t>
  </si>
  <si>
    <t>Непідприємницьке товариство Відкритий недержавний пенсійний фонд "Прикарпаття"</t>
  </si>
  <si>
    <t>33100470</t>
  </si>
  <si>
    <t>Непідприємницьке товариство відкритий недержавний пенсійний фонд “Національний”</t>
  </si>
  <si>
    <t>33060428</t>
  </si>
  <si>
    <t>Неприбуткова організація відкритий недержавний пенсійний фонд "Довіра-Україна"</t>
  </si>
  <si>
    <t>34333343</t>
  </si>
  <si>
    <t>Відкритий недержавний пенсійний фонд "Українська пенсійна спілка"</t>
  </si>
  <si>
    <t>35033265</t>
  </si>
  <si>
    <t>Професійний недержавний пенсійний фонд "Шахтар"</t>
  </si>
  <si>
    <t>34456619</t>
  </si>
  <si>
    <t>Відкритий недержавний пенсійний фонд "Пенсійна опіка"</t>
  </si>
  <si>
    <t>33308613</t>
  </si>
  <si>
    <t>Непідприємницьке товариство відкритий недержавний пенсійний фонд «Український пенсійний капітал»</t>
  </si>
  <si>
    <t>33617734</t>
  </si>
  <si>
    <t>Неприбуткова організація "Відкритий пенсійний фонд "Соціальні гарантії"</t>
  </si>
  <si>
    <t>35141037</t>
  </si>
  <si>
    <t>Відкритий недержавний пенсійний фонд "Європейський вибір"</t>
  </si>
  <si>
    <t>34892607</t>
  </si>
  <si>
    <t>Відкритий недержавний пенсійний фонд «Столичний резерв»</t>
  </si>
  <si>
    <t>33105154</t>
  </si>
  <si>
    <t>ВІДКРИТИЙ НЕДЕРЖАВНИЙ ПЕНСІЙНИЙ ФОНД "УКРАЇНА"</t>
  </si>
  <si>
    <t>33320710</t>
  </si>
  <si>
    <t>Відкритий Недержавний пенсійний фонд "Причетність"</t>
  </si>
  <si>
    <t>35532454</t>
  </si>
  <si>
    <t>Відкритий недержавний пенсійний фонд "Український пенсійний фонд"</t>
  </si>
  <si>
    <t>34414060</t>
  </si>
  <si>
    <t>Відкритий недержавний пенсійний фонд "НІКА"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</si>
  <si>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</si>
  <si>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</si>
  <si>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</si>
  <si>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</si>
  <si>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</si>
  <si>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</si>
  <si>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ВІДКРИТИЙ ПЕНСІЙНИЙ ФОНД "ПРИВАТФОНД"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</si>
  <si>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</si>
  <si>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</si>
  <si>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</si>
  <si>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</si>
  <si>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</si>
  <si>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</si>
  <si>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</si>
  <si>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</si>
  <si>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</si>
  <si>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</si>
  <si>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</si>
  <si>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</si>
  <si>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Професійний пенсійний фонд Незалежної галузевої професійної спілки енергетиків України</t>
  </si>
  <si>
    <t>Відкритий недержавний пенсійний фонд "Турбота"</t>
  </si>
  <si>
    <t>НТ "НППФ "Хлібний"</t>
  </si>
  <si>
    <t>43193865</t>
  </si>
  <si>
    <t>Відкритий недержавний пенсійний фонд "КОНСТАНТА"</t>
  </si>
  <si>
    <t>Відкритий недержавний пенсійний фонд "Емерит- Україна"</t>
  </si>
  <si>
    <t>ПРОФЕСІЙНИЙ ПЕНСІЙНИЙ ФОНД НЕЗАЛЕЖНОЇ ГАЛУЗЕВОЇ ПРОФЕСІЙНОЇ СПІТКИ ЕНЕРГЕТИКІВ УКРАЇНИ</t>
  </si>
  <si>
    <t>Відкритий недержавний пенсійний фонд "Лаурус"</t>
  </si>
  <si>
    <t>НЕПІДПРИЄМНИЦЬКЕ ТОВАРИСТВО "ВІДКРИТИЙ НЕДЕРЖАВНИЙ ПЕНСІЙНИЙ ФОНД "ВЗАЄМОДОПОМОГА"</t>
  </si>
  <si>
    <t>Корпоративний недержавний пенсійний фонд ТПП України</t>
  </si>
  <si>
    <t>НЕПІДПРИЄМНИЦЬКЕ ТОВАРИСТВО "НЕДЕРЖАВНИЙ ПРОФЕСІЙНИЙ ПЕНСІЙНИЙ ФОНД "ПЕРШИЙ ПРОФСПІЛКОВИЙ"</t>
  </si>
  <si>
    <t>Відкритий недержавний пенсійний фонд "Золота"осінь"</t>
  </si>
  <si>
    <t>Відкритий недержавний пенсійний фонд "Українська"пенсійна"спілка"</t>
  </si>
  <si>
    <t>Відкритий недержавний пенсійний фонд Джерело"</t>
  </si>
  <si>
    <t>ВНПФ "УКРАЇНА"</t>
  </si>
  <si>
    <t>НТ ВНПФ "ДНІСТЕР"</t>
  </si>
  <si>
    <t>НТ «НППФ «Перший профспілковий»</t>
  </si>
  <si>
    <t>Непідприємницьке товариство "Відкритий пенсійний фонд "Соціальний стандарт"</t>
  </si>
  <si>
    <t>з початку року</t>
  </si>
  <si>
    <t>Непідприємницьке товариство "Відкритий пенсійний фонд "Династія"</t>
  </si>
  <si>
    <t>Непідприємницьке товариство "Відкритий пенсійний фонд "Соціальна"перспектива"</t>
  </si>
  <si>
    <t>НЕДЕРЖАВНИЙ ПЕНСІЙНИЙ ФОНД "Відкритий пенсійний фонд "ФРІФЛАЙТ"</t>
  </si>
  <si>
    <t>Відкритий пенсійний фонд "Гідне"життя"</t>
  </si>
  <si>
    <t>НТ "ВНПФ  "ЄВРОПА"</t>
  </si>
  <si>
    <t>НТ "ВНПФ  "ВСІ"</t>
  </si>
  <si>
    <t>НТ "ВНПФ  "ВЗАЄМОДОПОМОГА"</t>
  </si>
  <si>
    <t>НТ "ВНПФ  "НАДІЯ"</t>
  </si>
  <si>
    <t>НТ "ВНПФ  "ЗОЛОТИЙ ВІК"</t>
  </si>
  <si>
    <t>НТ "ВНПФ  "Соціальний"стандарт"</t>
  </si>
  <si>
    <t>НТ "ВНПФ  "Соціальна"перспектива"</t>
  </si>
  <si>
    <t>НТ "ВНПФ "Династія"</t>
  </si>
  <si>
    <t>Н0 ВНПФ  "Довіра-Україна"</t>
  </si>
  <si>
    <t>НТ ВНПФ  “Національний”</t>
  </si>
  <si>
    <t>НТ ВНПФ  "Прикарпаття"</t>
  </si>
  <si>
    <t>НТ ВНПФ  «Український пенсійний капітал»</t>
  </si>
  <si>
    <t>ППФ Незалежної галузевої профспілки енергетиків України</t>
  </si>
  <si>
    <t>ВПФ  "ПРИВАТФОНД"</t>
  </si>
  <si>
    <t>ВПФ  "Фармацевтичний"</t>
  </si>
  <si>
    <t>НЕДЕРЖАВНИЙ ПЕНСІЙНИЙ ФОНД "ВПФ  "ФРІФЛАЙТ"</t>
  </si>
  <si>
    <t>ВПФ  "ОТП Пенсія"</t>
  </si>
  <si>
    <t>ВНПФ  "Причетність"</t>
  </si>
  <si>
    <t>ВНПФ  "КРЕМІНЬ"</t>
  </si>
  <si>
    <t>Непідприємницьке товариство "ВНПФ  "АРТА"</t>
  </si>
  <si>
    <t>ВНПФ  "Українська ощадна скарбниця"</t>
  </si>
  <si>
    <t>ВНПФ  "Українська пенсійна спілка"</t>
  </si>
  <si>
    <t>ВНПФ  "СОЦІАЛЬНА ПІДТРИМКА"</t>
  </si>
  <si>
    <t>ВНПФ  "НІКА"</t>
  </si>
  <si>
    <t>ВНПФ  "Пенсійна опіка"</t>
  </si>
  <si>
    <t>ВНПФ  "Емерит- Україна"</t>
  </si>
  <si>
    <t>ВНПФ  «Столичний резерв»</t>
  </si>
  <si>
    <t>ВНПФ  "Європейський вибір"</t>
  </si>
  <si>
    <t>ВНПФ  "Лаурус"</t>
  </si>
  <si>
    <t>ВНПФ  "Ініціатива"</t>
  </si>
  <si>
    <t>ВНПФ  "Український пенсійний фонд"</t>
  </si>
  <si>
    <t>ВНПФ  "ПОКРОВА"</t>
  </si>
  <si>
    <t>ВНПФ  "Надійна перспектива"</t>
  </si>
  <si>
    <t>ВНПФ "Джерело"</t>
  </si>
  <si>
    <t>ВНПФ  "ВСЕУКРАЇНСЬКИЙ ПЕНСІЙНИЙ ФОНД"</t>
  </si>
  <si>
    <t>ВНПФ  "РЕЗЕРВ"</t>
  </si>
  <si>
    <t>ВНПФ  "Золота осінь"</t>
  </si>
  <si>
    <t>ВНПФ  "КОНСТАНТА"</t>
  </si>
  <si>
    <t>НТ "ВНПФ  "Український пенсійний контракт"</t>
  </si>
  <si>
    <t>НТ "ГІРНИЧО-МЕТАЛУРГІЙНИЙ ПРОФЕСІЙНИЙ ПЕНСІЙНИЙ ФОНД"</t>
  </si>
  <si>
    <t>НО "ВПФ  "Соціальні гарантії"</t>
  </si>
  <si>
    <t>НТ «Недержавний корпоративний пенсійний фонд ВАТ «Укрексімбанк»</t>
  </si>
  <si>
    <t>НТ "ВНПФ  "Фонд пенсійних заощаджень"</t>
  </si>
  <si>
    <t>НТ «ВНПФ  «Резерв Рівненщини»</t>
  </si>
  <si>
    <t>ППФ "Магістраль"</t>
  </si>
  <si>
    <t>КНПФ ТПП України</t>
  </si>
  <si>
    <t>ПНПФ "Шахтар"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</si>
  <si>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</si>
  <si>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</si>
  <si>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</si>
  <si>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</si>
  <si>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r>
      <t>Назва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АНПФ фонду</t>
    </r>
  </si>
  <si>
    <t>ТОВ "АПФ "Центр персоніфікованого обліку"</t>
  </si>
  <si>
    <t>ТОВ "КУА "Гарантія-Інвест"</t>
  </si>
  <si>
    <t>НЕДЕРЖАВНИЙ"ПЕНСІЙНИЙ"ФОНД""ВІДКРИТИЙ"ПЕНСІЙНИЙ"ФОНД""ФРІФЛАЙТ"</t>
  </si>
  <si>
    <t>ТОВ "КУА - АПФ  "АПІНВЕСТ"</t>
  </si>
  <si>
    <t>ТОВ "ВСЕУКРАЇНСЬКИЙ АПФ "</t>
  </si>
  <si>
    <t>ТОВ "КУА "Магістр"</t>
  </si>
  <si>
    <t>ТОВ "Перший адміністратор пенсійного фонду"</t>
  </si>
  <si>
    <t>ТОВ "АПФ  "ЛІГА ПЕНСІЯ"</t>
  </si>
  <si>
    <t>ТОВ "ВСЕУКРАЇНСЬКА УПРАВЛЯЮЧА КОМПАНІЯ"</t>
  </si>
  <si>
    <t>ТОВ "КУА та АПФ "Синтакс-Інвест"</t>
  </si>
  <si>
    <t>Неприбуткова організація"Відкритий пенсійний фонд "Соціальні гарантії"</t>
  </si>
  <si>
    <t>ТОВ "КУА "Оптіма-Капітал"</t>
  </si>
  <si>
    <t>ПрАТ «КУА АПФ «Брокбізнесінвест»</t>
  </si>
  <si>
    <t>ТОВ "КУА та АНПФ "ОПІКА"</t>
  </si>
  <si>
    <t>ТОВ «АПФ «АДМІНІСТРАТОР ПЕНСІЙНОГО РЕЗЕРВУ»</t>
  </si>
  <si>
    <t>ПрАТ "Прикарпатська інвестиційна компанія "Прінком"</t>
  </si>
  <si>
    <t>ТОВ ”КУА – АПФ  ”АПІНВЕСТ”</t>
  </si>
  <si>
    <t>ТОВ «КУА та АПФ «УКРАЇНСЬКІ ФОНДИ»</t>
  </si>
  <si>
    <t>ТОВ "КУА АПФ "Актив Плюс"</t>
  </si>
  <si>
    <t>ТОВ «КУА та АПФ «Українські Фонди»</t>
  </si>
  <si>
    <t>Непідприємницьке"товариство""Відкритий недержавний пенсійний фонд "Український"пенсійний"контракт"</t>
  </si>
  <si>
    <t>ТОВ "КУА та АПФ "Українські фонди"</t>
  </si>
  <si>
    <t>DEM</t>
  </si>
  <si>
    <t>ТОВ «КУА та АПФ «Українські Фонди"</t>
  </si>
  <si>
    <t>ТОВ "КАПФ "ПАРИТЕТ"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</si>
</sst>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1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>
        <color indexed="63"/>
      </bottom>
    </border>
    <border>
      <left style="dotted">
        <color indexed="23"/>
      </left>
      <right style="medium"/>
      <top style="medium"/>
      <bottom>
        <color indexed="63"/>
      </bottom>
    </border>
    <border>
      <left style="medium"/>
      <right style="dotted">
        <color indexed="55"/>
      </right>
      <top>
        <color indexed="63"/>
      </top>
      <bottom style="medium"/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 style="dotted">
        <color indexed="2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22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otted">
        <color indexed="55"/>
      </left>
      <right style="medium"/>
      <top>
        <color indexed="63"/>
      </top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0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11" fillId="0" borderId="14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0" fontId="11" fillId="0" borderId="16" xfId="56" applyNumberFormat="1" applyFont="1" applyFill="1" applyBorder="1" applyAlignment="1">
      <alignment horizontal="right" vertical="center" inden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1" fillId="0" borderId="18" xfId="56" applyNumberFormat="1" applyFont="1" applyFill="1" applyBorder="1" applyAlignment="1">
      <alignment horizontal="right" vertical="center" indent="1"/>
      <protection/>
    </xf>
    <xf numFmtId="0" fontId="11" fillId="0" borderId="19" xfId="54" applyFont="1" applyFill="1" applyBorder="1" applyAlignment="1">
      <alignment horizontal="left" vertical="center" wrapText="1"/>
      <protection/>
    </xf>
    <xf numFmtId="10" fontId="11" fillId="0" borderId="20" xfId="56" applyNumberFormat="1" applyFont="1" applyFill="1" applyBorder="1" applyAlignment="1">
      <alignment horizontal="right" vertical="center" indent="1"/>
      <protection/>
    </xf>
    <xf numFmtId="10" fontId="14" fillId="0" borderId="16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14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7" fillId="0" borderId="23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10" fillId="0" borderId="8" xfId="57" applyFont="1" applyFill="1" applyBorder="1" applyAlignment="1">
      <alignment wrapText="1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14" fillId="0" borderId="31" xfId="58" applyNumberFormat="1" applyFont="1" applyFill="1" applyBorder="1" applyAlignment="1">
      <alignment horizontal="right" vertical="center" wrapText="1" inden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0" fontId="14" fillId="0" borderId="35" xfId="54" applyFont="1" applyFill="1" applyBorder="1" applyAlignment="1">
      <alignment vertical="center" wrapText="1"/>
      <protection/>
    </xf>
    <xf numFmtId="10" fontId="14" fillId="0" borderId="35" xfId="56" applyNumberFormat="1" applyFont="1" applyFill="1" applyBorder="1" applyAlignment="1">
      <alignment horizontal="center" vertical="center" wrapText="1"/>
      <protection/>
    </xf>
    <xf numFmtId="10" fontId="14" fillId="0" borderId="35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10" fillId="0" borderId="8" xfId="57" applyNumberFormat="1" applyFont="1" applyFill="1" applyBorder="1" applyAlignment="1">
      <alignment horizontal="right" wrapText="1"/>
      <protection/>
    </xf>
    <xf numFmtId="4" fontId="6" fillId="0" borderId="0" xfId="0" applyNumberFormat="1" applyFont="1" applyAlignment="1">
      <alignment vertical="center"/>
    </xf>
    <xf numFmtId="4" fontId="14" fillId="0" borderId="31" xfId="58" applyNumberFormat="1" applyFont="1" applyFill="1" applyBorder="1" applyAlignment="1">
      <alignment vertical="center" wrapText="1"/>
      <protection/>
    </xf>
    <xf numFmtId="4" fontId="14" fillId="0" borderId="36" xfId="58" applyNumberFormat="1" applyFont="1" applyFill="1" applyBorder="1" applyAlignment="1">
      <alignment vertical="center" wrapText="1"/>
      <protection/>
    </xf>
    <xf numFmtId="0" fontId="10" fillId="0" borderId="37" xfId="55" applyFont="1" applyFill="1" applyBorder="1" applyAlignment="1">
      <alignment wrapText="1"/>
      <protection/>
    </xf>
    <xf numFmtId="0" fontId="10" fillId="0" borderId="38" xfId="55" applyFont="1" applyFill="1" applyBorder="1" applyAlignment="1">
      <alignment wrapText="1"/>
      <protection/>
    </xf>
    <xf numFmtId="0" fontId="10" fillId="0" borderId="39" xfId="55" applyFont="1" applyFill="1" applyBorder="1" applyAlignment="1">
      <alignment wrapText="1"/>
      <protection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0" fontId="14" fillId="0" borderId="42" xfId="56" applyNumberFormat="1" applyFont="1" applyFill="1" applyBorder="1" applyAlignment="1">
      <alignment horizontal="right" vertical="center" wrapText="1"/>
      <protection/>
    </xf>
    <xf numFmtId="10" fontId="9" fillId="0" borderId="17" xfId="0" applyNumberFormat="1" applyFont="1" applyBorder="1" applyAlignment="1">
      <alignment horizontal="right" vertical="center" indent="1"/>
    </xf>
    <xf numFmtId="10" fontId="10" fillId="0" borderId="40" xfId="56" applyNumberFormat="1" applyFont="1" applyFill="1" applyBorder="1" applyAlignment="1">
      <alignment horizontal="right" vertical="center" wrapText="1"/>
      <protection/>
    </xf>
    <xf numFmtId="10" fontId="10" fillId="0" borderId="37" xfId="56" applyNumberFormat="1" applyFont="1" applyFill="1" applyBorder="1" applyAlignment="1">
      <alignment horizontal="right" vertical="center" wrapText="1"/>
      <protection/>
    </xf>
    <xf numFmtId="10" fontId="10" fillId="0" borderId="41" xfId="56" applyNumberFormat="1" applyFont="1" applyFill="1" applyBorder="1" applyAlignment="1">
      <alignment horizontal="right" vertical="center" wrapText="1"/>
      <protection/>
    </xf>
    <xf numFmtId="10" fontId="10" fillId="0" borderId="38" xfId="56" applyNumberFormat="1" applyFont="1" applyFill="1" applyBorder="1" applyAlignment="1">
      <alignment horizontal="right" vertical="center" wrapText="1"/>
      <protection/>
    </xf>
    <xf numFmtId="10" fontId="10" fillId="0" borderId="43" xfId="56" applyNumberFormat="1" applyFont="1" applyFill="1" applyBorder="1" applyAlignment="1">
      <alignment horizontal="right" vertical="center" wrapText="1"/>
      <protection/>
    </xf>
    <xf numFmtId="10" fontId="10" fillId="0" borderId="44" xfId="56" applyNumberFormat="1" applyFont="1" applyFill="1" applyBorder="1" applyAlignment="1">
      <alignment horizontal="right" vertical="center" wrapText="1"/>
      <protection/>
    </xf>
    <xf numFmtId="173" fontId="10" fillId="0" borderId="37" xfId="55" applyNumberFormat="1" applyFont="1" applyFill="1" applyBorder="1" applyAlignment="1">
      <alignment horizontal="right" wrapText="1"/>
      <protection/>
    </xf>
    <xf numFmtId="173" fontId="10" fillId="0" borderId="38" xfId="55" applyNumberFormat="1" applyFont="1" applyFill="1" applyBorder="1" applyAlignment="1">
      <alignment horizontal="right" wrapText="1"/>
      <protection/>
    </xf>
    <xf numFmtId="173" fontId="10" fillId="0" borderId="39" xfId="55" applyNumberFormat="1" applyFont="1" applyFill="1" applyBorder="1" applyAlignment="1">
      <alignment horizontal="right" wrapText="1"/>
      <protection/>
    </xf>
    <xf numFmtId="10" fontId="12" fillId="0" borderId="45" xfId="0" applyNumberFormat="1" applyFont="1" applyFill="1" applyBorder="1" applyAlignment="1">
      <alignment vertical="center"/>
    </xf>
    <xf numFmtId="0" fontId="10" fillId="0" borderId="8" xfId="57" applyFont="1" applyFill="1" applyBorder="1" applyAlignment="1">
      <alignment wrapText="1"/>
      <protection/>
    </xf>
    <xf numFmtId="4" fontId="10" fillId="0" borderId="8" xfId="59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0" fontId="10" fillId="0" borderId="8" xfId="60" applyFont="1" applyFill="1" applyBorder="1" applyAlignment="1">
      <alignment horizontal="right" wrapText="1"/>
      <protection/>
    </xf>
    <xf numFmtId="10" fontId="10" fillId="0" borderId="46" xfId="56" applyNumberFormat="1" applyFont="1" applyFill="1" applyBorder="1" applyAlignment="1">
      <alignment horizontal="right" vertical="center" wrapText="1"/>
      <protection/>
    </xf>
    <xf numFmtId="10" fontId="10" fillId="0" borderId="47" xfId="56" applyNumberFormat="1" applyFont="1" applyFill="1" applyBorder="1" applyAlignment="1">
      <alignment horizontal="right" vertical="center" wrapText="1"/>
      <protection/>
    </xf>
    <xf numFmtId="10" fontId="10" fillId="0" borderId="48" xfId="56" applyNumberFormat="1" applyFont="1" applyFill="1" applyBorder="1" applyAlignment="1">
      <alignment horizontal="right" vertical="center" wrapText="1"/>
      <protection/>
    </xf>
    <xf numFmtId="10" fontId="14" fillId="0" borderId="49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42" xfId="0" applyFont="1" applyFill="1" applyBorder="1" applyAlignment="1">
      <alignment horizontal="left" vertical="center"/>
    </xf>
    <xf numFmtId="4" fontId="14" fillId="0" borderId="50" xfId="58" applyNumberFormat="1" applyFont="1" applyFill="1" applyBorder="1" applyAlignment="1">
      <alignment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7" fillId="0" borderId="21" xfId="0" applyNumberFormat="1" applyFont="1" applyBorder="1" applyAlignment="1">
      <alignment horizontal="center" vertical="center" wrapText="1"/>
    </xf>
    <xf numFmtId="0" fontId="10" fillId="0" borderId="8" xfId="57" applyNumberFormat="1" applyFont="1" applyFill="1" applyBorder="1" applyAlignment="1">
      <alignment horizontal="right" wrapText="1"/>
      <protection/>
    </xf>
    <xf numFmtId="0" fontId="10" fillId="0" borderId="8" xfId="59" applyNumberFormat="1" applyFont="1" applyFill="1" applyBorder="1" applyAlignment="1">
      <alignment horizontal="right" wrapText="1"/>
      <protection/>
    </xf>
    <xf numFmtId="0" fontId="12" fillId="0" borderId="5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10" fillId="0" borderId="0" xfId="57" applyNumberFormat="1" applyFont="1" applyFill="1" applyBorder="1" applyAlignment="1">
      <alignment horizontal="right" wrapText="1"/>
      <protection/>
    </xf>
    <xf numFmtId="0" fontId="10" fillId="0" borderId="0" xfId="57" applyNumberFormat="1" applyFont="1" applyFill="1" applyBorder="1" applyAlignment="1">
      <alignment horizontal="right" wrapText="1"/>
      <protection/>
    </xf>
    <xf numFmtId="10" fontId="10" fillId="0" borderId="8" xfId="60" applyNumberFormat="1" applyFont="1" applyFill="1" applyBorder="1" applyAlignment="1">
      <alignment horizontal="right" wrapText="1"/>
      <protection/>
    </xf>
    <xf numFmtId="10" fontId="10" fillId="0" borderId="0" xfId="60" applyNumberFormat="1">
      <alignment/>
      <protection/>
    </xf>
    <xf numFmtId="4" fontId="10" fillId="0" borderId="8" xfId="60" applyNumberFormat="1" applyFont="1" applyFill="1" applyBorder="1" applyAlignment="1">
      <alignment horizontal="right" wrapText="1"/>
      <protection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10" fillId="0" borderId="8" xfId="59" applyNumberFormat="1" applyFont="1" applyFill="1" applyBorder="1" applyAlignment="1">
      <alignment horizontal="right" wrapText="1"/>
      <protection/>
    </xf>
    <xf numFmtId="0" fontId="10" fillId="0" borderId="51" xfId="57" applyFont="1" applyFill="1" applyBorder="1" applyAlignment="1">
      <alignment wrapText="1"/>
      <protection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9" fontId="6" fillId="0" borderId="8" xfId="0" applyNumberFormat="1" applyFont="1" applyBorder="1" applyAlignment="1">
      <alignment vertical="center"/>
    </xf>
    <xf numFmtId="169" fontId="10" fillId="0" borderId="0" xfId="61" applyNumberFormat="1" applyFont="1" applyFill="1" applyBorder="1" applyAlignment="1">
      <alignment horizontal="right" wrapText="1"/>
      <protection/>
    </xf>
    <xf numFmtId="2" fontId="0" fillId="0" borderId="8" xfId="0" applyNumberFormat="1" applyBorder="1" applyAlignment="1">
      <alignment/>
    </xf>
    <xf numFmtId="0" fontId="14" fillId="0" borderId="52" xfId="58" applyFont="1" applyFill="1" applyBorder="1" applyAlignment="1">
      <alignment horizontal="center" vertical="center"/>
      <protection/>
    </xf>
    <xf numFmtId="0" fontId="14" fillId="0" borderId="53" xfId="58" applyFont="1" applyFill="1" applyBorder="1" applyAlignment="1">
      <alignment horizontal="center" vertical="center"/>
      <protection/>
    </xf>
    <xf numFmtId="0" fontId="14" fillId="0" borderId="54" xfId="58" applyFont="1" applyFill="1" applyBorder="1" applyAlignment="1">
      <alignment horizontal="center" vertical="center"/>
      <protection/>
    </xf>
    <xf numFmtId="0" fontId="14" fillId="0" borderId="55" xfId="58" applyFont="1" applyFill="1" applyBorder="1" applyAlignment="1">
      <alignment horizontal="center" vertical="center" wrapText="1"/>
      <protection/>
    </xf>
    <xf numFmtId="0" fontId="14" fillId="0" borderId="56" xfId="58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4" fontId="7" fillId="0" borderId="28" xfId="0" applyNumberFormat="1" applyFont="1" applyFill="1" applyBorder="1" applyAlignment="1">
      <alignment horizontal="center" vertical="center" wrapText="1"/>
    </xf>
    <xf numFmtId="14" fontId="7" fillId="0" borderId="36" xfId="0" applyNumberFormat="1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8" xfId="60" applyFont="1" applyFill="1" applyBorder="1" applyAlignment="1">
      <alignment/>
      <protection/>
    </xf>
    <xf numFmtId="173" fontId="10" fillId="0" borderId="8" xfId="55" applyNumberFormat="1" applyFont="1" applyFill="1" applyBorder="1" applyAlignment="1">
      <alignment horizontal="righ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Обычный_ЧВО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5"/>
          <c:w val="0.38425"/>
          <c:h val="0.743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НПФ'!$G$59:$Q$59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075"/>
          <c:w val="0.997"/>
          <c:h val="0.94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(графік)'!$A$2:$A$60</c:f>
              <c:strCache/>
            </c:strRef>
          </c:cat>
          <c:val>
            <c:numRef>
              <c:f>'Доходність (графік)'!$B$2:$B$60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</c:ser>
        <c:gapWidth val="60"/>
        <c:axId val="41565023"/>
        <c:axId val="38540888"/>
      </c:barChart>
      <c:catAx>
        <c:axId val="41565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40888"/>
        <c:crosses val="autoZero"/>
        <c:auto val="0"/>
        <c:lblOffset val="0"/>
        <c:tickLblSkip val="1"/>
        <c:noMultiLvlLbl val="0"/>
      </c:catAx>
      <c:valAx>
        <c:axId val="38540888"/>
        <c:scaling>
          <c:orientation val="minMax"/>
          <c:max val="0.1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65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62</xdr:row>
      <xdr:rowOff>66675</xdr:rowOff>
    </xdr:from>
    <xdr:to>
      <xdr:col>6</xdr:col>
      <xdr:colOff>133350</xdr:colOff>
      <xdr:row>88</xdr:row>
      <xdr:rowOff>0</xdr:rowOff>
    </xdr:to>
    <xdr:graphicFrame>
      <xdr:nvGraphicFramePr>
        <xdr:cNvPr id="1" name="Chart 2"/>
        <xdr:cNvGraphicFramePr/>
      </xdr:nvGraphicFramePr>
      <xdr:xfrm>
        <a:off x="1400175" y="118300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88</xdr:row>
      <xdr:rowOff>152400</xdr:rowOff>
    </xdr:to>
    <xdr:graphicFrame>
      <xdr:nvGraphicFramePr>
        <xdr:cNvPr id="1" name="Диаграмма 1"/>
        <xdr:cNvGraphicFramePr/>
      </xdr:nvGraphicFramePr>
      <xdr:xfrm>
        <a:off x="6143625" y="76200"/>
        <a:ext cx="10487025" cy="1624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11.75390625" style="6" bestFit="1" customWidth="1"/>
    <col min="5" max="5" width="19.125" style="58" bestFit="1" customWidth="1"/>
    <col min="6" max="6" width="19.00390625" style="58" bestFit="1" customWidth="1"/>
    <col min="7" max="7" width="16.00390625" style="58" bestFit="1" customWidth="1"/>
    <col min="8" max="8" width="17.00390625" style="96" customWidth="1"/>
    <col min="9" max="9" width="15.125" style="6" customWidth="1"/>
    <col min="10" max="10" width="55.375" style="6" bestFit="1" customWidth="1"/>
    <col min="11" max="11" width="57.25390625" style="6" bestFit="1" customWidth="1"/>
    <col min="12" max="16384" width="9.125" style="6" customWidth="1"/>
  </cols>
  <sheetData>
    <row r="1" spans="1:8" s="3" customFormat="1" ht="18.75" thickBot="1">
      <c r="A1" s="32" t="s">
        <v>140</v>
      </c>
      <c r="B1" s="32"/>
      <c r="C1" s="32"/>
      <c r="D1" s="32"/>
      <c r="E1" s="56"/>
      <c r="F1" s="56"/>
      <c r="G1" s="56"/>
      <c r="H1" s="91"/>
    </row>
    <row r="2" spans="1:11" ht="60.75" thickBot="1">
      <c r="A2" s="4" t="s">
        <v>19</v>
      </c>
      <c r="B2" s="34" t="s">
        <v>138</v>
      </c>
      <c r="C2" s="34" t="s">
        <v>141</v>
      </c>
      <c r="D2" s="5" t="s">
        <v>0</v>
      </c>
      <c r="E2" s="105" t="s">
        <v>23</v>
      </c>
      <c r="F2" s="106" t="s">
        <v>24</v>
      </c>
      <c r="G2" s="28" t="s">
        <v>10</v>
      </c>
      <c r="H2" s="92" t="s">
        <v>220</v>
      </c>
      <c r="I2" s="90" t="s">
        <v>221</v>
      </c>
      <c r="J2" s="90" t="s">
        <v>222</v>
      </c>
      <c r="K2" s="90" t="s">
        <v>223</v>
      </c>
    </row>
    <row r="3" spans="1:10" ht="14.25">
      <c r="A3" s="7">
        <v>1</v>
      </c>
      <c r="B3" s="35" t="s">
        <v>36</v>
      </c>
      <c r="C3" s="35" t="s">
        <v>37</v>
      </c>
      <c r="D3" s="35" t="s">
        <v>38</v>
      </c>
      <c r="E3" s="57">
        <v>322444073.74</v>
      </c>
      <c r="F3" s="57">
        <v>1026053.06</v>
      </c>
      <c r="G3" s="57">
        <v>0.31922698603807476</v>
      </c>
      <c r="H3" s="93">
        <v>57534300</v>
      </c>
      <c r="I3" s="104">
        <v>5.6044</v>
      </c>
      <c r="J3" s="6" t="s">
        <v>227</v>
      </c>
    </row>
    <row r="4" spans="1:11" ht="14.25">
      <c r="A4" s="7">
        <v>2</v>
      </c>
      <c r="B4" s="35" t="s">
        <v>25</v>
      </c>
      <c r="C4" s="35" t="s">
        <v>26</v>
      </c>
      <c r="D4" s="35" t="s">
        <v>27</v>
      </c>
      <c r="E4" s="57">
        <v>318079799.47</v>
      </c>
      <c r="F4" s="57">
        <v>6962254.75</v>
      </c>
      <c r="G4" s="57">
        <v>2.237821321284187</v>
      </c>
      <c r="H4" s="93">
        <v>54454217</v>
      </c>
      <c r="I4" s="104">
        <v>5.84</v>
      </c>
      <c r="K4" s="6" t="s">
        <v>224</v>
      </c>
    </row>
    <row r="5" spans="1:11" ht="14.25">
      <c r="A5" s="7">
        <v>3</v>
      </c>
      <c r="B5" s="87" t="s">
        <v>131</v>
      </c>
      <c r="C5" s="87" t="s">
        <v>26</v>
      </c>
      <c r="D5" s="87" t="s">
        <v>136</v>
      </c>
      <c r="E5" s="107">
        <v>285979772.06</v>
      </c>
      <c r="F5" s="109">
        <v>6876500.360000014</v>
      </c>
      <c r="G5" s="113">
        <v>2.463783501395625</v>
      </c>
      <c r="H5" s="110">
        <v>30216756</v>
      </c>
      <c r="I5" s="112">
        <v>9.4643</v>
      </c>
      <c r="K5" t="s">
        <v>248</v>
      </c>
    </row>
    <row r="6" spans="1:10" ht="14.25">
      <c r="A6" s="7">
        <v>4</v>
      </c>
      <c r="B6" s="35" t="s">
        <v>32</v>
      </c>
      <c r="C6" s="35" t="s">
        <v>26</v>
      </c>
      <c r="D6" s="78" t="s">
        <v>154</v>
      </c>
      <c r="E6" s="79">
        <v>216297436.63</v>
      </c>
      <c r="F6" s="79">
        <v>1127804.68</v>
      </c>
      <c r="G6" s="57">
        <v>0.5241467719116173</v>
      </c>
      <c r="H6" s="94">
        <v>32088706</v>
      </c>
      <c r="I6" s="104">
        <v>6.7406</v>
      </c>
      <c r="J6" s="6" t="s">
        <v>227</v>
      </c>
    </row>
    <row r="7" spans="1:10" ht="14.25">
      <c r="A7" s="7">
        <v>5</v>
      </c>
      <c r="B7" s="35" t="s">
        <v>30</v>
      </c>
      <c r="C7" s="35" t="s">
        <v>26</v>
      </c>
      <c r="D7" s="35" t="s">
        <v>31</v>
      </c>
      <c r="E7" s="57">
        <v>185485357.17</v>
      </c>
      <c r="F7" s="57">
        <v>2687527.22</v>
      </c>
      <c r="G7" s="57">
        <v>1.4702183394272907</v>
      </c>
      <c r="H7" s="93">
        <v>45353590</v>
      </c>
      <c r="I7" s="104">
        <v>4.0898</v>
      </c>
      <c r="J7" s="6" t="s">
        <v>225</v>
      </c>
    </row>
    <row r="8" spans="1:11" ht="14.25">
      <c r="A8" s="7">
        <v>6</v>
      </c>
      <c r="B8" s="35" t="s">
        <v>28</v>
      </c>
      <c r="C8" s="35" t="s">
        <v>26</v>
      </c>
      <c r="D8" s="35" t="s">
        <v>168</v>
      </c>
      <c r="E8" s="57">
        <v>119009297.94</v>
      </c>
      <c r="F8" s="57">
        <v>2636283.9</v>
      </c>
      <c r="G8" s="57">
        <v>2.265373911424035</v>
      </c>
      <c r="H8" s="93">
        <v>23511115</v>
      </c>
      <c r="I8" s="104">
        <v>5.06</v>
      </c>
      <c r="K8" s="6" t="s">
        <v>224</v>
      </c>
    </row>
    <row r="9" spans="1:11" ht="14.25">
      <c r="A9" s="7">
        <v>7</v>
      </c>
      <c r="B9" s="35" t="s">
        <v>132</v>
      </c>
      <c r="C9" s="35" t="s">
        <v>42</v>
      </c>
      <c r="D9" s="35" t="s">
        <v>155</v>
      </c>
      <c r="E9" s="57">
        <v>97381009.68</v>
      </c>
      <c r="F9" s="57">
        <v>169439.29</v>
      </c>
      <c r="G9" s="57">
        <v>0.17429950912246284</v>
      </c>
      <c r="H9" s="93">
        <v>44685288</v>
      </c>
      <c r="I9" s="104">
        <v>2.1793</v>
      </c>
      <c r="K9" s="6" t="s">
        <v>230</v>
      </c>
    </row>
    <row r="10" spans="1:11" ht="14.25">
      <c r="A10" s="7">
        <v>8</v>
      </c>
      <c r="B10" s="35" t="s">
        <v>39</v>
      </c>
      <c r="C10" s="35" t="s">
        <v>26</v>
      </c>
      <c r="D10" s="35" t="s">
        <v>40</v>
      </c>
      <c r="E10" s="57">
        <v>74800908.92</v>
      </c>
      <c r="F10" s="57">
        <v>-804702.71</v>
      </c>
      <c r="G10" s="57">
        <v>-1.0643425701495062</v>
      </c>
      <c r="H10" s="93">
        <v>21050886</v>
      </c>
      <c r="I10" s="104">
        <v>3.5533</v>
      </c>
      <c r="K10" s="6" t="s">
        <v>228</v>
      </c>
    </row>
    <row r="11" spans="1:11" ht="14.25">
      <c r="A11" s="7">
        <v>9</v>
      </c>
      <c r="B11" s="35" t="s">
        <v>46</v>
      </c>
      <c r="C11" s="35" t="s">
        <v>26</v>
      </c>
      <c r="D11" s="35" t="s">
        <v>160</v>
      </c>
      <c r="E11" s="57">
        <v>61203769.7</v>
      </c>
      <c r="F11" s="57">
        <v>-438010.44</v>
      </c>
      <c r="G11" s="57">
        <v>-0.7105739629926262</v>
      </c>
      <c r="H11" s="93">
        <v>52951063</v>
      </c>
      <c r="I11" s="104">
        <v>1.16</v>
      </c>
      <c r="K11" s="6" t="s">
        <v>224</v>
      </c>
    </row>
    <row r="12" spans="1:10" ht="14.25">
      <c r="A12" s="7">
        <v>10</v>
      </c>
      <c r="B12" s="35" t="s">
        <v>122</v>
      </c>
      <c r="C12" s="35" t="s">
        <v>26</v>
      </c>
      <c r="D12" s="35" t="s">
        <v>123</v>
      </c>
      <c r="E12" s="57">
        <v>58191196.32</v>
      </c>
      <c r="F12" s="57">
        <v>121056.26</v>
      </c>
      <c r="G12" s="57">
        <v>0.20846558984517571</v>
      </c>
      <c r="H12" s="93">
        <v>25473120</v>
      </c>
      <c r="I12" s="104">
        <v>2.2844</v>
      </c>
      <c r="J12" s="6" t="s">
        <v>233</v>
      </c>
    </row>
    <row r="13" spans="1:11" ht="14.25">
      <c r="A13" s="7">
        <v>11</v>
      </c>
      <c r="B13" s="35" t="s">
        <v>41</v>
      </c>
      <c r="C13" s="35" t="s">
        <v>42</v>
      </c>
      <c r="D13" s="35" t="s">
        <v>43</v>
      </c>
      <c r="E13" s="57">
        <v>57181009.29</v>
      </c>
      <c r="F13" s="57">
        <v>433374.94</v>
      </c>
      <c r="G13" s="57">
        <v>0.7636881166307035</v>
      </c>
      <c r="H13" s="93">
        <v>16417114</v>
      </c>
      <c r="I13" s="104">
        <v>3.48</v>
      </c>
      <c r="K13" s="6" t="s">
        <v>224</v>
      </c>
    </row>
    <row r="14" spans="1:11" ht="14.25">
      <c r="A14" s="7">
        <v>12</v>
      </c>
      <c r="B14" s="35" t="s">
        <v>33</v>
      </c>
      <c r="C14" s="35" t="s">
        <v>26</v>
      </c>
      <c r="D14" s="35" t="s">
        <v>166</v>
      </c>
      <c r="E14" s="57">
        <v>56883868.83</v>
      </c>
      <c r="F14" s="57">
        <v>943743.72</v>
      </c>
      <c r="G14" s="57">
        <v>1.6870604385389498</v>
      </c>
      <c r="H14" s="93">
        <v>12307376</v>
      </c>
      <c r="I14" s="104">
        <v>4.62</v>
      </c>
      <c r="K14" s="6" t="s">
        <v>224</v>
      </c>
    </row>
    <row r="15" spans="1:11" ht="14.25">
      <c r="A15" s="7">
        <v>13</v>
      </c>
      <c r="B15" s="35" t="s">
        <v>48</v>
      </c>
      <c r="C15" s="35" t="s">
        <v>26</v>
      </c>
      <c r="D15" s="35" t="s">
        <v>49</v>
      </c>
      <c r="E15" s="57">
        <v>37081839.1</v>
      </c>
      <c r="F15" s="57">
        <v>512648.65</v>
      </c>
      <c r="G15" s="57">
        <v>1.4018594442251242</v>
      </c>
      <c r="H15" s="93">
        <v>10710861</v>
      </c>
      <c r="I15" s="104">
        <v>3.46</v>
      </c>
      <c r="K15" s="6" t="s">
        <v>224</v>
      </c>
    </row>
    <row r="16" spans="1:11" ht="14.25">
      <c r="A16" s="7">
        <v>14</v>
      </c>
      <c r="B16" s="35" t="s">
        <v>44</v>
      </c>
      <c r="C16" s="35" t="s">
        <v>26</v>
      </c>
      <c r="D16" s="35" t="s">
        <v>45</v>
      </c>
      <c r="E16" s="57">
        <v>36790361.87</v>
      </c>
      <c r="F16" s="57">
        <v>360723.87</v>
      </c>
      <c r="G16" s="57">
        <v>0.9901933969258749</v>
      </c>
      <c r="H16" s="93">
        <v>15613828</v>
      </c>
      <c r="I16" s="104">
        <v>2.3563</v>
      </c>
      <c r="K16" s="6" t="s">
        <v>228</v>
      </c>
    </row>
    <row r="17" spans="1:10" ht="14.25">
      <c r="A17" s="7">
        <v>15</v>
      </c>
      <c r="B17" s="35" t="s">
        <v>126</v>
      </c>
      <c r="C17" s="35" t="s">
        <v>26</v>
      </c>
      <c r="D17" s="35" t="s">
        <v>127</v>
      </c>
      <c r="E17" s="57">
        <v>33695642.84</v>
      </c>
      <c r="F17" s="57">
        <v>-228546.39</v>
      </c>
      <c r="G17" s="57">
        <v>-0.6736974270792189</v>
      </c>
      <c r="H17" s="93">
        <v>28688383</v>
      </c>
      <c r="I17" s="104">
        <v>1.1745</v>
      </c>
      <c r="J17" s="6" t="s">
        <v>247</v>
      </c>
    </row>
    <row r="18" spans="1:11" ht="14.25">
      <c r="A18" s="7">
        <v>16</v>
      </c>
      <c r="B18" s="35" t="s">
        <v>124</v>
      </c>
      <c r="C18" s="35" t="s">
        <v>26</v>
      </c>
      <c r="D18" s="35" t="s">
        <v>125</v>
      </c>
      <c r="E18" s="57">
        <v>28271860.1</v>
      </c>
      <c r="F18" s="57">
        <v>128271.47</v>
      </c>
      <c r="G18" s="57">
        <v>0.4557751027645054</v>
      </c>
      <c r="H18" s="93">
        <v>13023719</v>
      </c>
      <c r="I18" s="104">
        <v>2.1708</v>
      </c>
      <c r="K18" s="6" t="s">
        <v>232</v>
      </c>
    </row>
    <row r="19" spans="1:11" ht="14.25">
      <c r="A19" s="7">
        <v>17</v>
      </c>
      <c r="B19" s="35" t="s">
        <v>51</v>
      </c>
      <c r="C19" s="35" t="s">
        <v>26</v>
      </c>
      <c r="D19" s="35" t="s">
        <v>52</v>
      </c>
      <c r="E19" s="57">
        <v>28117799.89</v>
      </c>
      <c r="F19" s="57">
        <v>109600.01</v>
      </c>
      <c r="G19" s="57">
        <v>0.3913140097170782</v>
      </c>
      <c r="H19" s="93">
        <v>7269882</v>
      </c>
      <c r="I19" s="104">
        <v>3.87</v>
      </c>
      <c r="K19" s="6" t="s">
        <v>224</v>
      </c>
    </row>
    <row r="20" spans="1:10" ht="14.25">
      <c r="A20" s="7">
        <v>18</v>
      </c>
      <c r="B20" s="35" t="s">
        <v>57</v>
      </c>
      <c r="C20" s="35" t="s">
        <v>26</v>
      </c>
      <c r="D20" s="35" t="s">
        <v>156</v>
      </c>
      <c r="E20" s="57">
        <v>18866556.29</v>
      </c>
      <c r="F20" s="57">
        <v>-10613.11</v>
      </c>
      <c r="G20" s="57">
        <v>-0.05622193547725374</v>
      </c>
      <c r="H20" s="93">
        <v>3921372</v>
      </c>
      <c r="I20" s="104">
        <v>4.8112</v>
      </c>
      <c r="J20" s="6" t="s">
        <v>246</v>
      </c>
    </row>
    <row r="21" spans="1:11" ht="14.25">
      <c r="A21" s="7">
        <v>19</v>
      </c>
      <c r="B21" s="35" t="s">
        <v>34</v>
      </c>
      <c r="C21" s="35" t="s">
        <v>26</v>
      </c>
      <c r="D21" s="35" t="s">
        <v>226</v>
      </c>
      <c r="E21" s="57">
        <v>18309179.39</v>
      </c>
      <c r="F21" s="57">
        <v>1438675.12</v>
      </c>
      <c r="G21" s="57">
        <v>8.527754102515644</v>
      </c>
      <c r="H21" s="93">
        <v>20442835</v>
      </c>
      <c r="I21" s="104">
        <v>0.9</v>
      </c>
      <c r="K21" s="6" t="s">
        <v>224</v>
      </c>
    </row>
    <row r="22" spans="1:10" ht="14.25">
      <c r="A22" s="7">
        <v>20</v>
      </c>
      <c r="B22" s="35" t="s">
        <v>114</v>
      </c>
      <c r="C22" s="35" t="s">
        <v>26</v>
      </c>
      <c r="D22" s="35" t="s">
        <v>115</v>
      </c>
      <c r="E22" s="57">
        <v>16285726.59</v>
      </c>
      <c r="F22" s="57">
        <v>66831.54</v>
      </c>
      <c r="G22" s="57">
        <v>0.41205975989097965</v>
      </c>
      <c r="H22" s="93">
        <v>8652841</v>
      </c>
      <c r="I22" s="104">
        <v>1.8821</v>
      </c>
      <c r="J22" s="6" t="s">
        <v>236</v>
      </c>
    </row>
    <row r="23" spans="1:10" ht="14.25">
      <c r="A23" s="7">
        <v>21</v>
      </c>
      <c r="B23" s="35" t="s">
        <v>116</v>
      </c>
      <c r="C23" s="35" t="s">
        <v>26</v>
      </c>
      <c r="D23" s="35" t="s">
        <v>234</v>
      </c>
      <c r="E23" s="57">
        <v>9913073.74</v>
      </c>
      <c r="F23" s="57">
        <v>81452.89</v>
      </c>
      <c r="G23" s="57">
        <v>0.828478754853549</v>
      </c>
      <c r="H23" s="93">
        <v>3481228</v>
      </c>
      <c r="I23" s="104">
        <v>2.8476</v>
      </c>
      <c r="J23" s="6" t="s">
        <v>235</v>
      </c>
    </row>
    <row r="24" spans="1:10" ht="14.25">
      <c r="A24" s="7">
        <v>22</v>
      </c>
      <c r="B24" s="35" t="s">
        <v>118</v>
      </c>
      <c r="C24" s="35" t="s">
        <v>42</v>
      </c>
      <c r="D24" s="35" t="s">
        <v>119</v>
      </c>
      <c r="E24" s="57">
        <v>9845058.4</v>
      </c>
      <c r="F24" s="57">
        <v>177262.87</v>
      </c>
      <c r="G24" s="57">
        <v>1.8335397087158043</v>
      </c>
      <c r="H24" s="93">
        <v>4877960</v>
      </c>
      <c r="I24" s="104">
        <v>2.0183</v>
      </c>
      <c r="J24" s="6" t="s">
        <v>229</v>
      </c>
    </row>
    <row r="25" spans="1:10" ht="14.25">
      <c r="A25" s="7">
        <v>23</v>
      </c>
      <c r="B25" s="35" t="s">
        <v>128</v>
      </c>
      <c r="C25" s="35" t="s">
        <v>26</v>
      </c>
      <c r="D25" s="35" t="s">
        <v>129</v>
      </c>
      <c r="E25" s="57">
        <v>8874106.28</v>
      </c>
      <c r="F25" s="57">
        <v>-313820.48</v>
      </c>
      <c r="G25" s="57">
        <v>-3.4155744619801567</v>
      </c>
      <c r="H25" s="93">
        <v>29916437</v>
      </c>
      <c r="I25" s="104">
        <v>0.2966</v>
      </c>
      <c r="J25" s="6" t="s">
        <v>237</v>
      </c>
    </row>
    <row r="26" spans="1:11" ht="14.25">
      <c r="A26" s="7">
        <v>24</v>
      </c>
      <c r="B26" s="35" t="s">
        <v>64</v>
      </c>
      <c r="C26" s="35" t="s">
        <v>26</v>
      </c>
      <c r="D26" s="35" t="s">
        <v>65</v>
      </c>
      <c r="E26" s="57">
        <v>6901580.25</v>
      </c>
      <c r="F26" s="57">
        <v>23697.34</v>
      </c>
      <c r="G26" s="57">
        <v>0.34454410332496366</v>
      </c>
      <c r="H26" s="93">
        <v>1798660</v>
      </c>
      <c r="I26" s="104">
        <v>3.8371</v>
      </c>
      <c r="K26" s="6" t="s">
        <v>238</v>
      </c>
    </row>
    <row r="27" spans="1:11" ht="14.25">
      <c r="A27" s="7">
        <v>25</v>
      </c>
      <c r="B27" s="35" t="s">
        <v>60</v>
      </c>
      <c r="C27" s="35" t="s">
        <v>26</v>
      </c>
      <c r="D27" s="35" t="s">
        <v>61</v>
      </c>
      <c r="E27" s="57">
        <v>6806316.37</v>
      </c>
      <c r="F27" s="57">
        <v>51632.16</v>
      </c>
      <c r="G27" s="57">
        <v>0.764390434767634</v>
      </c>
      <c r="H27" s="93">
        <v>2433778</v>
      </c>
      <c r="I27" s="104">
        <v>2.8</v>
      </c>
      <c r="K27" s="6" t="s">
        <v>224</v>
      </c>
    </row>
    <row r="28" spans="1:11" ht="14.25">
      <c r="A28" s="7">
        <v>26</v>
      </c>
      <c r="B28" s="35" t="s">
        <v>120</v>
      </c>
      <c r="C28" s="35" t="s">
        <v>26</v>
      </c>
      <c r="D28" s="35" t="s">
        <v>121</v>
      </c>
      <c r="E28" s="57">
        <v>6018374.89</v>
      </c>
      <c r="F28" s="57">
        <v>-106124.18</v>
      </c>
      <c r="G28" s="57">
        <v>-1.7327813881111496</v>
      </c>
      <c r="H28" s="93">
        <v>1742291</v>
      </c>
      <c r="I28" s="104">
        <v>3.4543</v>
      </c>
      <c r="K28" s="6" t="s">
        <v>238</v>
      </c>
    </row>
    <row r="29" spans="1:11" ht="14.25">
      <c r="A29" s="7">
        <v>27</v>
      </c>
      <c r="B29" s="35" t="s">
        <v>53</v>
      </c>
      <c r="C29" s="35" t="s">
        <v>26</v>
      </c>
      <c r="D29" s="35" t="s">
        <v>54</v>
      </c>
      <c r="E29" s="57">
        <v>5111297.43</v>
      </c>
      <c r="F29" s="57">
        <v>57701.77</v>
      </c>
      <c r="G29" s="57">
        <v>1.1417963343747175</v>
      </c>
      <c r="H29" s="93">
        <v>1794780</v>
      </c>
      <c r="I29" s="104">
        <v>2.8479</v>
      </c>
      <c r="K29" s="6" t="s">
        <v>228</v>
      </c>
    </row>
    <row r="30" spans="1:11" ht="14.25">
      <c r="A30" s="7">
        <v>28</v>
      </c>
      <c r="B30" s="35" t="s">
        <v>50</v>
      </c>
      <c r="C30" s="35" t="s">
        <v>26</v>
      </c>
      <c r="D30" s="35" t="s">
        <v>157</v>
      </c>
      <c r="E30" s="57">
        <v>4945011.58</v>
      </c>
      <c r="F30" s="57">
        <v>130392.5</v>
      </c>
      <c r="G30" s="57">
        <v>2.7082620210112225</v>
      </c>
      <c r="H30" s="93">
        <v>5736342</v>
      </c>
      <c r="I30" s="104">
        <v>0.862</v>
      </c>
      <c r="K30" s="6" t="s">
        <v>231</v>
      </c>
    </row>
    <row r="31" spans="1:11" ht="14.25">
      <c r="A31" s="7">
        <v>29</v>
      </c>
      <c r="B31" s="35" t="s">
        <v>58</v>
      </c>
      <c r="C31" s="35" t="s">
        <v>37</v>
      </c>
      <c r="D31" s="35" t="s">
        <v>158</v>
      </c>
      <c r="E31" s="57">
        <v>3473407.35</v>
      </c>
      <c r="F31" s="57">
        <v>11760.95</v>
      </c>
      <c r="G31" s="57">
        <v>0.339750183612054</v>
      </c>
      <c r="H31" s="93">
        <v>16642289</v>
      </c>
      <c r="I31" s="104">
        <v>0.2087</v>
      </c>
      <c r="K31" s="6" t="s">
        <v>238</v>
      </c>
    </row>
    <row r="32" spans="1:10" ht="14.25">
      <c r="A32" s="7">
        <v>30</v>
      </c>
      <c r="B32" s="35" t="s">
        <v>102</v>
      </c>
      <c r="C32" s="35" t="s">
        <v>26</v>
      </c>
      <c r="D32" s="35" t="s">
        <v>103</v>
      </c>
      <c r="E32" s="57">
        <v>3311601.17</v>
      </c>
      <c r="F32" s="57">
        <v>23504.96</v>
      </c>
      <c r="G32" s="57">
        <v>0.7148501290356108</v>
      </c>
      <c r="H32" s="93">
        <v>1381808</v>
      </c>
      <c r="I32" s="104">
        <v>2.3966</v>
      </c>
      <c r="J32" s="6" t="s">
        <v>239</v>
      </c>
    </row>
    <row r="33" spans="1:11" ht="14.25">
      <c r="A33" s="7">
        <v>31</v>
      </c>
      <c r="B33" s="35" t="s">
        <v>110</v>
      </c>
      <c r="C33" s="35" t="s">
        <v>42</v>
      </c>
      <c r="D33" s="35" t="s">
        <v>111</v>
      </c>
      <c r="E33" s="57">
        <v>3172360.33</v>
      </c>
      <c r="F33" s="57">
        <v>10302.31</v>
      </c>
      <c r="G33" s="57">
        <v>0.32581027719409406</v>
      </c>
      <c r="H33" s="93">
        <v>985803</v>
      </c>
      <c r="I33" s="104">
        <v>3.22</v>
      </c>
      <c r="K33" s="6" t="s">
        <v>224</v>
      </c>
    </row>
    <row r="34" spans="1:10" ht="14.25">
      <c r="A34" s="7">
        <v>32</v>
      </c>
      <c r="B34" s="35" t="s">
        <v>62</v>
      </c>
      <c r="C34" s="35" t="s">
        <v>26</v>
      </c>
      <c r="D34" s="35" t="s">
        <v>63</v>
      </c>
      <c r="E34" s="57">
        <v>3158819.85</v>
      </c>
      <c r="F34" s="57">
        <v>33315.33</v>
      </c>
      <c r="G34" s="57">
        <v>1.0659184713001082</v>
      </c>
      <c r="H34" s="93">
        <v>1842189</v>
      </c>
      <c r="I34" s="104">
        <v>1.7147</v>
      </c>
      <c r="J34" s="6" t="s">
        <v>233</v>
      </c>
    </row>
    <row r="35" spans="1:10" ht="14.25">
      <c r="A35" s="7">
        <v>33</v>
      </c>
      <c r="B35" s="35" t="s">
        <v>68</v>
      </c>
      <c r="C35" s="35" t="s">
        <v>26</v>
      </c>
      <c r="D35" s="35" t="s">
        <v>69</v>
      </c>
      <c r="E35" s="57">
        <v>2637630.65</v>
      </c>
      <c r="F35" s="57">
        <v>7526.87</v>
      </c>
      <c r="G35" s="57">
        <v>0.2861814829223164</v>
      </c>
      <c r="H35" s="93">
        <v>1286586</v>
      </c>
      <c r="I35" s="104">
        <v>2.0501</v>
      </c>
      <c r="J35" s="6" t="s">
        <v>241</v>
      </c>
    </row>
    <row r="36" spans="1:11" ht="14.25">
      <c r="A36" s="7">
        <v>34</v>
      </c>
      <c r="B36" s="35" t="s">
        <v>108</v>
      </c>
      <c r="C36" s="35" t="s">
        <v>26</v>
      </c>
      <c r="D36" s="35" t="s">
        <v>109</v>
      </c>
      <c r="E36" s="57">
        <v>2286705.53</v>
      </c>
      <c r="F36" s="57">
        <v>60179.6</v>
      </c>
      <c r="G36" s="57">
        <v>2.7028474804243245</v>
      </c>
      <c r="H36" s="93">
        <v>1416169</v>
      </c>
      <c r="I36" s="104">
        <v>1.61</v>
      </c>
      <c r="K36" s="6" t="s">
        <v>224</v>
      </c>
    </row>
    <row r="37" spans="1:10" ht="14.25">
      <c r="A37" s="7">
        <v>35</v>
      </c>
      <c r="B37" s="35" t="s">
        <v>112</v>
      </c>
      <c r="C37" s="35" t="s">
        <v>26</v>
      </c>
      <c r="D37" s="35" t="s">
        <v>113</v>
      </c>
      <c r="E37" s="57">
        <v>1804236.02</v>
      </c>
      <c r="F37" s="57">
        <v>41837.31</v>
      </c>
      <c r="G37" s="57">
        <v>2.3738845110707274</v>
      </c>
      <c r="H37" s="93">
        <v>3429720</v>
      </c>
      <c r="I37" s="104">
        <v>0.5261</v>
      </c>
      <c r="J37" s="6" t="s">
        <v>237</v>
      </c>
    </row>
    <row r="38" spans="1:11" ht="14.25">
      <c r="A38" s="7">
        <v>36</v>
      </c>
      <c r="B38" s="35" t="s">
        <v>77</v>
      </c>
      <c r="C38" s="35" t="s">
        <v>26</v>
      </c>
      <c r="D38" s="35" t="s">
        <v>130</v>
      </c>
      <c r="E38" s="57">
        <v>1287546.1</v>
      </c>
      <c r="F38" s="57">
        <v>35139.64</v>
      </c>
      <c r="G38" s="57">
        <v>2.8057696221081443</v>
      </c>
      <c r="H38" s="93">
        <v>694107</v>
      </c>
      <c r="I38" s="104">
        <v>1.855</v>
      </c>
      <c r="K38" s="6" t="s">
        <v>231</v>
      </c>
    </row>
    <row r="39" spans="1:10" ht="14.25">
      <c r="A39" s="7">
        <v>37</v>
      </c>
      <c r="B39" s="35" t="s">
        <v>104</v>
      </c>
      <c r="C39" s="35" t="s">
        <v>26</v>
      </c>
      <c r="D39" s="35" t="s">
        <v>105</v>
      </c>
      <c r="E39" s="57">
        <v>1040191.06</v>
      </c>
      <c r="F39" s="57">
        <v>620.26</v>
      </c>
      <c r="G39" s="57">
        <v>0.059665007905195466</v>
      </c>
      <c r="H39" s="93">
        <v>2474396</v>
      </c>
      <c r="I39" s="104">
        <v>0.4204</v>
      </c>
      <c r="J39" s="6" t="s">
        <v>243</v>
      </c>
    </row>
    <row r="40" spans="1:11" ht="14.25">
      <c r="A40" s="7">
        <v>38</v>
      </c>
      <c r="B40" s="35" t="s">
        <v>72</v>
      </c>
      <c r="C40" s="35" t="s">
        <v>42</v>
      </c>
      <c r="D40" s="35" t="s">
        <v>73</v>
      </c>
      <c r="E40" s="57">
        <v>924032.81</v>
      </c>
      <c r="F40" s="57">
        <v>1183.95</v>
      </c>
      <c r="G40" s="57">
        <v>0.1282929471246348</v>
      </c>
      <c r="H40" s="93">
        <v>464111</v>
      </c>
      <c r="I40" s="104">
        <v>1.991</v>
      </c>
      <c r="K40" s="6" t="s">
        <v>228</v>
      </c>
    </row>
    <row r="41" spans="1:11" ht="14.25">
      <c r="A41" s="7">
        <v>39</v>
      </c>
      <c r="B41" s="35" t="s">
        <v>78</v>
      </c>
      <c r="C41" s="35" t="s">
        <v>26</v>
      </c>
      <c r="D41" s="35" t="s">
        <v>79</v>
      </c>
      <c r="E41" s="57">
        <v>813574.66</v>
      </c>
      <c r="F41" s="57">
        <v>-29484.51</v>
      </c>
      <c r="G41" s="57">
        <v>-3.4973239185572282</v>
      </c>
      <c r="H41" s="93">
        <v>378605</v>
      </c>
      <c r="I41" s="104">
        <v>2.15</v>
      </c>
      <c r="K41" s="6" t="s">
        <v>224</v>
      </c>
    </row>
    <row r="42" spans="1:11" ht="14.25">
      <c r="A42" s="7">
        <v>40</v>
      </c>
      <c r="B42" s="35" t="s">
        <v>100</v>
      </c>
      <c r="C42" s="35" t="s">
        <v>26</v>
      </c>
      <c r="D42" s="35" t="s">
        <v>101</v>
      </c>
      <c r="E42" s="57">
        <v>806188.78</v>
      </c>
      <c r="F42" s="57">
        <v>16388.35</v>
      </c>
      <c r="G42" s="57">
        <v>2.074998870284219</v>
      </c>
      <c r="H42" s="93">
        <v>728049</v>
      </c>
      <c r="I42" s="104">
        <v>1.1073</v>
      </c>
      <c r="K42" s="6" t="s">
        <v>228</v>
      </c>
    </row>
    <row r="43" spans="1:10" ht="14.25">
      <c r="A43" s="7">
        <v>41</v>
      </c>
      <c r="B43" s="35" t="s">
        <v>74</v>
      </c>
      <c r="C43" s="35" t="s">
        <v>42</v>
      </c>
      <c r="D43" s="35" t="s">
        <v>159</v>
      </c>
      <c r="E43" s="57">
        <v>642331.24</v>
      </c>
      <c r="F43" s="57">
        <v>1878.19</v>
      </c>
      <c r="G43" s="57">
        <v>0.2932595917842775</v>
      </c>
      <c r="H43" s="93">
        <v>346168</v>
      </c>
      <c r="I43" s="104">
        <v>1.8556</v>
      </c>
      <c r="J43" s="6" t="s">
        <v>233</v>
      </c>
    </row>
    <row r="44" spans="1:10" ht="14.25">
      <c r="A44" s="7">
        <v>42</v>
      </c>
      <c r="B44" s="35" t="s">
        <v>152</v>
      </c>
      <c r="C44" s="35" t="s">
        <v>26</v>
      </c>
      <c r="D44" s="35" t="s">
        <v>153</v>
      </c>
      <c r="E44" s="57">
        <v>550950.56</v>
      </c>
      <c r="F44" s="57">
        <v>9994.21</v>
      </c>
      <c r="G44" s="57">
        <v>1.8475076593518196</v>
      </c>
      <c r="H44" s="93">
        <v>570015</v>
      </c>
      <c r="I44" s="104">
        <v>0.9666</v>
      </c>
      <c r="J44" s="6" t="s">
        <v>239</v>
      </c>
    </row>
    <row r="45" spans="1:10" ht="14.25">
      <c r="A45" s="7">
        <v>43</v>
      </c>
      <c r="B45" s="35" t="s">
        <v>106</v>
      </c>
      <c r="C45" s="35" t="s">
        <v>26</v>
      </c>
      <c r="D45" s="35" t="s">
        <v>107</v>
      </c>
      <c r="E45" s="57">
        <v>477856.87</v>
      </c>
      <c r="F45" s="57">
        <v>1025.75</v>
      </c>
      <c r="G45" s="57">
        <v>0.21511809044679353</v>
      </c>
      <c r="H45" s="93">
        <v>241922</v>
      </c>
      <c r="I45" s="104">
        <v>1.9752</v>
      </c>
      <c r="J45" s="6" t="s">
        <v>233</v>
      </c>
    </row>
    <row r="46" spans="1:11" ht="14.25">
      <c r="A46" s="7">
        <v>44</v>
      </c>
      <c r="B46" s="35" t="s">
        <v>76</v>
      </c>
      <c r="C46" s="35" t="s">
        <v>26</v>
      </c>
      <c r="D46" s="35" t="s">
        <v>150</v>
      </c>
      <c r="E46" s="57">
        <v>448591.05</v>
      </c>
      <c r="F46" s="57">
        <v>9168.15</v>
      </c>
      <c r="G46" s="57">
        <v>2.0864069669559626</v>
      </c>
      <c r="H46" s="93">
        <v>253248</v>
      </c>
      <c r="I46" s="104">
        <v>1.7714</v>
      </c>
      <c r="K46" s="6" t="s">
        <v>240</v>
      </c>
    </row>
    <row r="47" spans="1:10" ht="14.25">
      <c r="A47" s="7">
        <v>45</v>
      </c>
      <c r="B47" s="35" t="s">
        <v>70</v>
      </c>
      <c r="C47" s="35" t="s">
        <v>37</v>
      </c>
      <c r="D47" s="35" t="s">
        <v>71</v>
      </c>
      <c r="E47" s="57">
        <v>435762.94</v>
      </c>
      <c r="F47" s="57">
        <v>7245.29</v>
      </c>
      <c r="G47" s="57">
        <v>1.6907798313558402</v>
      </c>
      <c r="H47" s="93">
        <v>185185</v>
      </c>
      <c r="I47" s="104">
        <v>2.35</v>
      </c>
      <c r="J47" s="6" t="s">
        <v>242</v>
      </c>
    </row>
    <row r="48" spans="1:11" ht="14.25">
      <c r="A48" s="7">
        <v>46</v>
      </c>
      <c r="B48" s="35" t="s">
        <v>80</v>
      </c>
      <c r="C48" s="35" t="s">
        <v>26</v>
      </c>
      <c r="D48" s="35" t="s">
        <v>244</v>
      </c>
      <c r="E48" s="57">
        <v>434322.31</v>
      </c>
      <c r="F48" s="57">
        <v>561.22</v>
      </c>
      <c r="G48" s="57">
        <v>0.12938458818423726</v>
      </c>
      <c r="H48" s="93">
        <v>183596</v>
      </c>
      <c r="I48" s="104">
        <v>2.37</v>
      </c>
      <c r="K48" s="6" t="s">
        <v>224</v>
      </c>
    </row>
    <row r="49" spans="1:11" ht="14.25">
      <c r="A49" s="7">
        <v>47</v>
      </c>
      <c r="B49" s="35" t="s">
        <v>82</v>
      </c>
      <c r="C49" s="35" t="s">
        <v>26</v>
      </c>
      <c r="D49" s="35" t="s">
        <v>162</v>
      </c>
      <c r="E49" s="57">
        <v>216309.14</v>
      </c>
      <c r="F49" s="57">
        <v>998.79</v>
      </c>
      <c r="G49" s="57">
        <v>0.46388387738909387</v>
      </c>
      <c r="H49" s="93">
        <v>107428</v>
      </c>
      <c r="I49" s="104">
        <v>2.01</v>
      </c>
      <c r="K49" s="6" t="s">
        <v>224</v>
      </c>
    </row>
    <row r="50" spans="1:11" ht="14.25">
      <c r="A50" s="7">
        <v>48</v>
      </c>
      <c r="B50" s="35" t="s">
        <v>90</v>
      </c>
      <c r="C50" s="35" t="s">
        <v>26</v>
      </c>
      <c r="D50" s="35" t="s">
        <v>91</v>
      </c>
      <c r="E50" s="57">
        <v>214175.75</v>
      </c>
      <c r="F50" s="57">
        <v>4566.28</v>
      </c>
      <c r="G50" s="57">
        <v>2.1784702761759718</v>
      </c>
      <c r="H50" s="93">
        <v>150703</v>
      </c>
      <c r="I50" s="104">
        <v>1.4212</v>
      </c>
      <c r="K50" s="6" t="s">
        <v>228</v>
      </c>
    </row>
    <row r="51" spans="1:10" ht="14.25">
      <c r="A51" s="7">
        <v>49</v>
      </c>
      <c r="B51" s="35" t="s">
        <v>84</v>
      </c>
      <c r="C51" s="35" t="s">
        <v>26</v>
      </c>
      <c r="D51" s="35" t="s">
        <v>85</v>
      </c>
      <c r="E51" s="57">
        <v>188418.21</v>
      </c>
      <c r="F51" s="57">
        <v>1325.25</v>
      </c>
      <c r="G51" s="57">
        <v>0.7083377161813047</v>
      </c>
      <c r="H51" s="93">
        <v>185219</v>
      </c>
      <c r="I51" s="104">
        <v>1.0173</v>
      </c>
      <c r="J51" s="6" t="s">
        <v>233</v>
      </c>
    </row>
    <row r="52" spans="1:11" ht="14.25">
      <c r="A52" s="7">
        <v>50</v>
      </c>
      <c r="B52" s="35" t="s">
        <v>98</v>
      </c>
      <c r="C52" s="35" t="s">
        <v>26</v>
      </c>
      <c r="D52" s="35" t="s">
        <v>99</v>
      </c>
      <c r="E52" s="57">
        <v>165653.44</v>
      </c>
      <c r="F52" s="57">
        <v>-105.02</v>
      </c>
      <c r="G52" s="57">
        <v>-0.06335724885474292</v>
      </c>
      <c r="H52" s="93">
        <v>114165</v>
      </c>
      <c r="I52" s="104">
        <v>1.45</v>
      </c>
      <c r="K52" s="6" t="s">
        <v>224</v>
      </c>
    </row>
    <row r="53" spans="1:10" ht="14.25">
      <c r="A53" s="7">
        <v>51</v>
      </c>
      <c r="B53" s="35" t="s">
        <v>66</v>
      </c>
      <c r="C53" s="35" t="s">
        <v>26</v>
      </c>
      <c r="D53" s="35" t="s">
        <v>67</v>
      </c>
      <c r="E53" s="57">
        <v>69445.93</v>
      </c>
      <c r="F53" s="57">
        <v>14490.15</v>
      </c>
      <c r="G53" s="57">
        <v>26.366926281457552</v>
      </c>
      <c r="H53" s="93">
        <v>72091</v>
      </c>
      <c r="I53" s="104">
        <v>0.9633</v>
      </c>
      <c r="J53" s="6" t="s">
        <v>233</v>
      </c>
    </row>
    <row r="54" spans="1:10" ht="14.25">
      <c r="A54" s="7">
        <v>52</v>
      </c>
      <c r="B54" s="35" t="s">
        <v>86</v>
      </c>
      <c r="C54" s="35" t="s">
        <v>26</v>
      </c>
      <c r="D54" s="35" t="s">
        <v>87</v>
      </c>
      <c r="E54" s="57">
        <v>66385.49</v>
      </c>
      <c r="F54" s="57">
        <v>185.87</v>
      </c>
      <c r="G54" s="57">
        <v>0.2807720044314692</v>
      </c>
      <c r="H54" s="93">
        <v>47665</v>
      </c>
      <c r="I54" s="104">
        <v>1.3928</v>
      </c>
      <c r="J54" s="6" t="s">
        <v>245</v>
      </c>
    </row>
    <row r="55" spans="1:11" ht="14.25">
      <c r="A55" s="7">
        <v>53</v>
      </c>
      <c r="B55" s="35" t="s">
        <v>96</v>
      </c>
      <c r="C55" s="35" t="s">
        <v>26</v>
      </c>
      <c r="D55" s="35" t="s">
        <v>97</v>
      </c>
      <c r="E55" s="57">
        <v>48994.77</v>
      </c>
      <c r="F55" s="57">
        <v>-12</v>
      </c>
      <c r="G55" s="57">
        <v>-0.0244864127956248</v>
      </c>
      <c r="H55" s="93">
        <v>53531</v>
      </c>
      <c r="I55" s="104">
        <v>0.9153</v>
      </c>
      <c r="K55" s="6" t="s">
        <v>232</v>
      </c>
    </row>
    <row r="56" spans="1:10" ht="14.25">
      <c r="A56" s="7">
        <v>54</v>
      </c>
      <c r="B56" s="35" t="s">
        <v>88</v>
      </c>
      <c r="C56" s="35" t="s">
        <v>42</v>
      </c>
      <c r="D56" s="35" t="s">
        <v>89</v>
      </c>
      <c r="E56" s="57">
        <v>39532.84</v>
      </c>
      <c r="F56" s="57">
        <v>194.89</v>
      </c>
      <c r="G56" s="57">
        <v>0.4954249013992893</v>
      </c>
      <c r="H56" s="93">
        <v>101661</v>
      </c>
      <c r="I56" s="104">
        <v>0.3889</v>
      </c>
      <c r="J56" s="6" t="s">
        <v>243</v>
      </c>
    </row>
    <row r="57" spans="1:10" ht="14.25">
      <c r="A57" s="7">
        <v>55</v>
      </c>
      <c r="B57" s="35" t="s">
        <v>94</v>
      </c>
      <c r="C57" s="35" t="s">
        <v>37</v>
      </c>
      <c r="D57" s="35" t="s">
        <v>95</v>
      </c>
      <c r="E57" s="57">
        <v>902.68</v>
      </c>
      <c r="F57" s="57">
        <v>-3.09</v>
      </c>
      <c r="G57" s="57">
        <v>-0.3411462070945248</v>
      </c>
      <c r="H57" s="93">
        <v>965</v>
      </c>
      <c r="I57" s="104">
        <v>0.9355</v>
      </c>
      <c r="J57" s="6" t="s">
        <v>237</v>
      </c>
    </row>
    <row r="58" spans="1:11" ht="14.25">
      <c r="A58" s="7">
        <v>56</v>
      </c>
      <c r="B58" s="35" t="s">
        <v>92</v>
      </c>
      <c r="C58" s="108" t="s">
        <v>26</v>
      </c>
      <c r="D58" s="35" t="s">
        <v>93</v>
      </c>
      <c r="E58" s="57">
        <v>0</v>
      </c>
      <c r="F58" s="98">
        <v>0</v>
      </c>
      <c r="G58" s="98"/>
      <c r="H58" s="99">
        <v>0</v>
      </c>
      <c r="I58" s="111">
        <v>0</v>
      </c>
      <c r="K58" s="6" t="s">
        <v>224</v>
      </c>
    </row>
    <row r="59" spans="1:11" ht="14.25">
      <c r="A59" s="97">
        <v>57</v>
      </c>
      <c r="B59" s="35" t="s">
        <v>55</v>
      </c>
      <c r="C59" s="35" t="s">
        <v>26</v>
      </c>
      <c r="D59" s="35" t="s">
        <v>56</v>
      </c>
      <c r="E59" s="57" t="s">
        <v>133</v>
      </c>
      <c r="F59" s="57">
        <v>2637246.64</v>
      </c>
      <c r="G59" s="57" t="s">
        <v>133</v>
      </c>
      <c r="H59" s="93" t="s">
        <v>133</v>
      </c>
      <c r="I59" s="6" t="s">
        <v>133</v>
      </c>
      <c r="K59" s="6" t="s">
        <v>224</v>
      </c>
    </row>
    <row r="60" spans="1:11" ht="15.75" thickBot="1">
      <c r="A60" s="114" t="s">
        <v>4</v>
      </c>
      <c r="B60" s="115"/>
      <c r="C60" s="115"/>
      <c r="D60" s="116"/>
      <c r="E60" s="89">
        <f>SUM(E3:E59)</f>
        <v>2157487212.289999</v>
      </c>
      <c r="F60" s="89"/>
      <c r="G60" s="89"/>
      <c r="H60" s="95" t="s">
        <v>5</v>
      </c>
      <c r="I60" s="89"/>
      <c r="J60" s="89"/>
      <c r="K60" s="89"/>
    </row>
    <row r="61" ht="15">
      <c r="D61" s="27"/>
    </row>
  </sheetData>
  <sheetProtection/>
  <mergeCells count="1">
    <mergeCell ref="A60:D6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9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15" sqref="B15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40" customWidth="1"/>
    <col min="6" max="6" width="19.75390625" style="40" hidden="1" customWidth="1" outlineLevel="1"/>
    <col min="7" max="7" width="13.875" style="40" customWidth="1" collapsed="1"/>
    <col min="8" max="8" width="17.125" style="40" hidden="1" customWidth="1" outlineLevel="1"/>
    <col min="9" max="9" width="13.875" style="40" customWidth="1" collapsed="1"/>
    <col min="10" max="10" width="16.00390625" style="40" hidden="1" customWidth="1" outlineLevel="1"/>
    <col min="11" max="11" width="13.875" style="40" customWidth="1" collapsed="1"/>
    <col min="12" max="12" width="16.00390625" style="40" hidden="1" customWidth="1" outlineLevel="1"/>
    <col min="13" max="13" width="15.625" style="40" customWidth="1" collapsed="1"/>
    <col min="14" max="14" width="16.00390625" style="40" hidden="1" customWidth="1" outlineLevel="1"/>
    <col min="15" max="15" width="13.875" style="40" customWidth="1" collapsed="1"/>
    <col min="16" max="16" width="16.00390625" style="40" hidden="1" customWidth="1" outlineLevel="1"/>
    <col min="17" max="17" width="16.625" style="40" customWidth="1" collapsed="1"/>
  </cols>
  <sheetData>
    <row r="1" spans="1:17" s="31" customFormat="1" ht="27" customHeight="1" thickBot="1">
      <c r="A1" s="33" t="s">
        <v>219</v>
      </c>
      <c r="B1" s="33"/>
      <c r="C1" s="33"/>
      <c r="D1" s="33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86.25" thickBot="1">
      <c r="A2" s="45" t="s">
        <v>3</v>
      </c>
      <c r="B2" s="46" t="s">
        <v>138</v>
      </c>
      <c r="C2" s="46" t="s">
        <v>141</v>
      </c>
      <c r="D2" s="47" t="s">
        <v>0</v>
      </c>
      <c r="E2" s="41" t="s">
        <v>11</v>
      </c>
      <c r="F2" s="42" t="s">
        <v>12</v>
      </c>
      <c r="G2" s="43" t="s">
        <v>143</v>
      </c>
      <c r="H2" s="42" t="s">
        <v>13</v>
      </c>
      <c r="I2" s="43" t="s">
        <v>144</v>
      </c>
      <c r="J2" s="42" t="s">
        <v>14</v>
      </c>
      <c r="K2" s="43" t="s">
        <v>145</v>
      </c>
      <c r="L2" s="42" t="s">
        <v>15</v>
      </c>
      <c r="M2" s="43" t="s">
        <v>146</v>
      </c>
      <c r="N2" s="42" t="s">
        <v>16</v>
      </c>
      <c r="O2" s="43" t="s">
        <v>147</v>
      </c>
      <c r="P2" s="42" t="s">
        <v>17</v>
      </c>
      <c r="Q2" s="43" t="s">
        <v>148</v>
      </c>
    </row>
    <row r="3" spans="1:18" ht="13.5" customHeight="1">
      <c r="A3" s="36">
        <v>1</v>
      </c>
      <c r="B3" s="81" t="s">
        <v>36</v>
      </c>
      <c r="C3" s="81" t="s">
        <v>37</v>
      </c>
      <c r="D3" s="81" t="s">
        <v>38</v>
      </c>
      <c r="E3" s="102">
        <v>322643207.43</v>
      </c>
      <c r="F3" s="82">
        <v>225366167.51</v>
      </c>
      <c r="G3" s="100">
        <v>0.6984996501403024</v>
      </c>
      <c r="H3" s="82">
        <v>94675129.02</v>
      </c>
      <c r="I3" s="100">
        <v>0.2934359900960894</v>
      </c>
      <c r="J3" s="82">
        <v>0</v>
      </c>
      <c r="K3" s="100">
        <v>0</v>
      </c>
      <c r="L3" s="82">
        <v>0</v>
      </c>
      <c r="M3" s="100">
        <v>0</v>
      </c>
      <c r="N3" s="82">
        <v>0</v>
      </c>
      <c r="O3" s="100">
        <v>0</v>
      </c>
      <c r="P3" s="82">
        <v>2601910.9</v>
      </c>
      <c r="Q3" s="100">
        <v>0.008064359763608243</v>
      </c>
      <c r="R3" s="103"/>
    </row>
    <row r="4" spans="1:17" ht="13.5" customHeight="1">
      <c r="A4" s="37">
        <v>2</v>
      </c>
      <c r="B4" s="81" t="s">
        <v>25</v>
      </c>
      <c r="C4" s="81" t="s">
        <v>26</v>
      </c>
      <c r="D4" s="81" t="s">
        <v>27</v>
      </c>
      <c r="E4" s="102">
        <v>319046653.62</v>
      </c>
      <c r="F4" s="82">
        <v>257201380.79</v>
      </c>
      <c r="G4" s="100">
        <v>0.8061560209822457</v>
      </c>
      <c r="H4" s="82">
        <v>59197857.98</v>
      </c>
      <c r="I4" s="100">
        <v>0.1855460864683054</v>
      </c>
      <c r="J4" s="82">
        <v>0</v>
      </c>
      <c r="K4" s="100">
        <v>0</v>
      </c>
      <c r="L4" s="82">
        <v>0</v>
      </c>
      <c r="M4" s="100">
        <v>0</v>
      </c>
      <c r="N4" s="82">
        <v>0</v>
      </c>
      <c r="O4" s="100">
        <v>0</v>
      </c>
      <c r="P4" s="82">
        <v>2647414.85</v>
      </c>
      <c r="Q4" s="100">
        <v>0.008297892549448894</v>
      </c>
    </row>
    <row r="5" spans="1:17" ht="13.5" customHeight="1">
      <c r="A5" s="37">
        <v>3</v>
      </c>
      <c r="B5" s="81" t="s">
        <v>131</v>
      </c>
      <c r="C5" s="81" t="s">
        <v>26</v>
      </c>
      <c r="D5" s="81" t="s">
        <v>136</v>
      </c>
      <c r="E5" s="102">
        <v>286269394.7</v>
      </c>
      <c r="F5" s="82">
        <v>159690506.84</v>
      </c>
      <c r="G5" s="100">
        <v>0.557832970609205</v>
      </c>
      <c r="H5" s="82">
        <v>122266326.88</v>
      </c>
      <c r="I5" s="100">
        <v>0.4271023348763171</v>
      </c>
      <c r="J5" s="82">
        <v>3840000</v>
      </c>
      <c r="K5" s="100">
        <v>0.01341393830808977</v>
      </c>
      <c r="L5" s="82">
        <v>0</v>
      </c>
      <c r="M5" s="100">
        <v>0</v>
      </c>
      <c r="N5" s="82">
        <v>0</v>
      </c>
      <c r="O5" s="100">
        <v>0</v>
      </c>
      <c r="P5" s="82">
        <v>472560.98</v>
      </c>
      <c r="Q5" s="100">
        <v>0.0016507562063881362</v>
      </c>
    </row>
    <row r="6" spans="1:17" ht="13.5" customHeight="1">
      <c r="A6" s="37">
        <v>4</v>
      </c>
      <c r="B6" s="81" t="s">
        <v>32</v>
      </c>
      <c r="C6" s="81" t="s">
        <v>26</v>
      </c>
      <c r="D6" s="81" t="s">
        <v>154</v>
      </c>
      <c r="E6" s="102">
        <v>216961900.79</v>
      </c>
      <c r="F6" s="82">
        <v>193738113.52</v>
      </c>
      <c r="G6" s="100">
        <v>0.8929591454285858</v>
      </c>
      <c r="H6" s="82">
        <v>22204168.68</v>
      </c>
      <c r="I6" s="100">
        <v>0.10234132628424784</v>
      </c>
      <c r="J6" s="82">
        <v>0</v>
      </c>
      <c r="K6" s="100">
        <v>0</v>
      </c>
      <c r="L6" s="82">
        <v>0</v>
      </c>
      <c r="M6" s="100">
        <v>0</v>
      </c>
      <c r="N6" s="82">
        <v>0</v>
      </c>
      <c r="O6" s="100">
        <v>0</v>
      </c>
      <c r="P6" s="82">
        <v>1019618.59</v>
      </c>
      <c r="Q6" s="100">
        <v>0.004699528287166422</v>
      </c>
    </row>
    <row r="7" spans="1:17" ht="13.5" customHeight="1">
      <c r="A7" s="37">
        <v>5</v>
      </c>
      <c r="B7" s="81" t="s">
        <v>30</v>
      </c>
      <c r="C7" s="81" t="s">
        <v>26</v>
      </c>
      <c r="D7" s="81" t="s">
        <v>31</v>
      </c>
      <c r="E7" s="102">
        <v>186168757.16</v>
      </c>
      <c r="F7" s="82">
        <v>133347328.71</v>
      </c>
      <c r="G7" s="100">
        <v>0.716271251654737</v>
      </c>
      <c r="H7" s="82">
        <v>52401148.65</v>
      </c>
      <c r="I7" s="100">
        <v>0.28147122776870986</v>
      </c>
      <c r="J7" s="82">
        <v>0</v>
      </c>
      <c r="K7" s="100">
        <v>0</v>
      </c>
      <c r="L7" s="82">
        <v>0</v>
      </c>
      <c r="M7" s="100">
        <v>0</v>
      </c>
      <c r="N7" s="82">
        <v>0</v>
      </c>
      <c r="O7" s="100">
        <v>0</v>
      </c>
      <c r="P7" s="82">
        <v>420279.8</v>
      </c>
      <c r="Q7" s="100">
        <v>0.0022575205765530074</v>
      </c>
    </row>
    <row r="8" spans="1:17" ht="13.5" customHeight="1">
      <c r="A8" s="37">
        <v>6</v>
      </c>
      <c r="B8" s="81" t="s">
        <v>28</v>
      </c>
      <c r="C8" s="81" t="s">
        <v>26</v>
      </c>
      <c r="D8" s="81" t="s">
        <v>168</v>
      </c>
      <c r="E8" s="102">
        <v>119365026.17</v>
      </c>
      <c r="F8" s="82">
        <v>101803133.87</v>
      </c>
      <c r="G8" s="100">
        <v>0.8528723792596644</v>
      </c>
      <c r="H8" s="82">
        <v>16832187.02</v>
      </c>
      <c r="I8" s="100">
        <v>0.14101439559044332</v>
      </c>
      <c r="J8" s="82">
        <v>0</v>
      </c>
      <c r="K8" s="100">
        <v>0</v>
      </c>
      <c r="L8" s="82">
        <v>0</v>
      </c>
      <c r="M8" s="100">
        <v>0</v>
      </c>
      <c r="N8" s="82">
        <v>0</v>
      </c>
      <c r="O8" s="100">
        <v>0</v>
      </c>
      <c r="P8" s="82">
        <v>729705.28</v>
      </c>
      <c r="Q8" s="100">
        <v>0.006113225149892329</v>
      </c>
    </row>
    <row r="9" spans="1:17" ht="13.5" customHeight="1">
      <c r="A9" s="37">
        <v>7</v>
      </c>
      <c r="B9" s="81" t="s">
        <v>132</v>
      </c>
      <c r="C9" s="81" t="s">
        <v>42</v>
      </c>
      <c r="D9" s="81" t="s">
        <v>155</v>
      </c>
      <c r="E9" s="102">
        <v>97898899.44</v>
      </c>
      <c r="F9" s="82">
        <v>79382817.14</v>
      </c>
      <c r="G9" s="100">
        <v>0.8108652660457324</v>
      </c>
      <c r="H9" s="82">
        <v>7741458.34</v>
      </c>
      <c r="I9" s="100">
        <v>0.0790760507450297</v>
      </c>
      <c r="J9" s="82">
        <v>7005983.7</v>
      </c>
      <c r="K9" s="100">
        <v>0.07156345719998423</v>
      </c>
      <c r="L9" s="82">
        <v>0</v>
      </c>
      <c r="M9" s="100">
        <v>0</v>
      </c>
      <c r="N9" s="82">
        <v>3664804.83</v>
      </c>
      <c r="O9" s="100">
        <v>0.03743458660887271</v>
      </c>
      <c r="P9" s="82">
        <v>103835.43</v>
      </c>
      <c r="Q9" s="100">
        <v>0.0010606394003809855</v>
      </c>
    </row>
    <row r="10" spans="1:17" ht="13.5" customHeight="1">
      <c r="A10" s="37">
        <v>8</v>
      </c>
      <c r="B10" s="81" t="s">
        <v>39</v>
      </c>
      <c r="C10" s="81" t="s">
        <v>26</v>
      </c>
      <c r="D10" s="81" t="s">
        <v>40</v>
      </c>
      <c r="E10" s="102">
        <v>75067546.48</v>
      </c>
      <c r="F10" s="82">
        <v>37355788.91</v>
      </c>
      <c r="G10" s="100">
        <v>0.4976290109595173</v>
      </c>
      <c r="H10" s="82">
        <v>20012415.89</v>
      </c>
      <c r="I10" s="100">
        <v>0.2665921137482739</v>
      </c>
      <c r="J10" s="82">
        <v>9201450.09</v>
      </c>
      <c r="K10" s="100">
        <v>0.12257560718933995</v>
      </c>
      <c r="L10" s="82">
        <v>7672990.67</v>
      </c>
      <c r="M10" s="100">
        <v>0.10221448588364733</v>
      </c>
      <c r="N10" s="82">
        <v>0</v>
      </c>
      <c r="O10" s="100">
        <v>0</v>
      </c>
      <c r="P10" s="82">
        <v>824900.92</v>
      </c>
      <c r="Q10" s="100">
        <v>0.0109887822192214</v>
      </c>
    </row>
    <row r="11" spans="1:17" ht="13.5" customHeight="1">
      <c r="A11" s="37">
        <v>9</v>
      </c>
      <c r="B11" s="81" t="s">
        <v>46</v>
      </c>
      <c r="C11" s="81" t="s">
        <v>26</v>
      </c>
      <c r="D11" s="81" t="s">
        <v>160</v>
      </c>
      <c r="E11" s="102">
        <v>61644318.83</v>
      </c>
      <c r="F11" s="82">
        <v>29921827.04</v>
      </c>
      <c r="G11" s="100">
        <v>0.4853947226267047</v>
      </c>
      <c r="H11" s="82">
        <v>31594255.91</v>
      </c>
      <c r="I11" s="100">
        <v>0.5125250227377685</v>
      </c>
      <c r="J11" s="82">
        <v>0</v>
      </c>
      <c r="K11" s="100">
        <v>0</v>
      </c>
      <c r="L11" s="82">
        <v>0</v>
      </c>
      <c r="M11" s="100">
        <v>0</v>
      </c>
      <c r="N11" s="82">
        <v>0</v>
      </c>
      <c r="O11" s="100">
        <v>0</v>
      </c>
      <c r="P11" s="82">
        <v>128235.88</v>
      </c>
      <c r="Q11" s="100">
        <v>0.0020802546355268084</v>
      </c>
    </row>
    <row r="12" spans="1:17" ht="13.5" customHeight="1">
      <c r="A12" s="37">
        <v>10</v>
      </c>
      <c r="B12" s="81" t="s">
        <v>122</v>
      </c>
      <c r="C12" s="81" t="s">
        <v>26</v>
      </c>
      <c r="D12" s="81" t="s">
        <v>123</v>
      </c>
      <c r="E12" s="102">
        <v>58515723.39</v>
      </c>
      <c r="F12" s="82">
        <v>32938095.01</v>
      </c>
      <c r="G12" s="100">
        <v>0.5628930670560407</v>
      </c>
      <c r="H12" s="82">
        <v>17571438.02</v>
      </c>
      <c r="I12" s="100">
        <v>0.30028575230777815</v>
      </c>
      <c r="J12" s="82">
        <v>5379780</v>
      </c>
      <c r="K12" s="100">
        <v>0.0919373407407858</v>
      </c>
      <c r="L12" s="82">
        <v>0</v>
      </c>
      <c r="M12" s="100">
        <v>0</v>
      </c>
      <c r="N12" s="82">
        <v>2520000</v>
      </c>
      <c r="O12" s="100">
        <v>0.043065348149325854</v>
      </c>
      <c r="P12" s="82">
        <v>106410.36</v>
      </c>
      <c r="Q12" s="100">
        <v>0.0018184917460694833</v>
      </c>
    </row>
    <row r="13" spans="1:17" ht="13.5" customHeight="1">
      <c r="A13" s="37">
        <v>11</v>
      </c>
      <c r="B13" s="81" t="s">
        <v>41</v>
      </c>
      <c r="C13" s="81" t="s">
        <v>42</v>
      </c>
      <c r="D13" s="81" t="s">
        <v>43</v>
      </c>
      <c r="E13" s="102">
        <v>57383837.13</v>
      </c>
      <c r="F13" s="82">
        <v>45170268.89</v>
      </c>
      <c r="G13" s="100">
        <v>0.7871601333955619</v>
      </c>
      <c r="H13" s="82">
        <v>11356793.84</v>
      </c>
      <c r="I13" s="100">
        <v>0.1979092791280547</v>
      </c>
      <c r="J13" s="82">
        <v>0</v>
      </c>
      <c r="K13" s="100">
        <v>0</v>
      </c>
      <c r="L13" s="82">
        <v>0</v>
      </c>
      <c r="M13" s="100">
        <v>0</v>
      </c>
      <c r="N13" s="82">
        <v>0</v>
      </c>
      <c r="O13" s="100">
        <v>0</v>
      </c>
      <c r="P13" s="82">
        <v>856774.4</v>
      </c>
      <c r="Q13" s="100">
        <v>0.014930587476383352</v>
      </c>
    </row>
    <row r="14" spans="1:17" ht="13.5" customHeight="1">
      <c r="A14" s="37">
        <v>12</v>
      </c>
      <c r="B14" s="81" t="s">
        <v>33</v>
      </c>
      <c r="C14" s="81" t="s">
        <v>26</v>
      </c>
      <c r="D14" s="81" t="s">
        <v>166</v>
      </c>
      <c r="E14" s="102">
        <v>57139764.19</v>
      </c>
      <c r="F14" s="82">
        <v>40927566.85</v>
      </c>
      <c r="G14" s="100">
        <v>0.7162711892528726</v>
      </c>
      <c r="H14" s="82">
        <v>16060583.92</v>
      </c>
      <c r="I14" s="100">
        <v>0.28107543227857346</v>
      </c>
      <c r="J14" s="82">
        <v>0</v>
      </c>
      <c r="K14" s="100">
        <v>0</v>
      </c>
      <c r="L14" s="82">
        <v>0</v>
      </c>
      <c r="M14" s="100">
        <v>0</v>
      </c>
      <c r="N14" s="82">
        <v>0</v>
      </c>
      <c r="O14" s="100">
        <v>0</v>
      </c>
      <c r="P14" s="82">
        <v>151613.42</v>
      </c>
      <c r="Q14" s="100">
        <v>0.00265337846855402</v>
      </c>
    </row>
    <row r="15" spans="1:17" ht="13.5" customHeight="1">
      <c r="A15" s="37">
        <v>13</v>
      </c>
      <c r="B15" s="81" t="s">
        <v>48</v>
      </c>
      <c r="C15" s="81" t="s">
        <v>26</v>
      </c>
      <c r="D15" s="81" t="s">
        <v>49</v>
      </c>
      <c r="E15" s="102">
        <v>37255202.21</v>
      </c>
      <c r="F15" s="82">
        <v>19471802.02</v>
      </c>
      <c r="G15" s="100">
        <v>0.5226599471998946</v>
      </c>
      <c r="H15" s="82">
        <v>17692889.38</v>
      </c>
      <c r="I15" s="100">
        <v>0.47491057169059986</v>
      </c>
      <c r="J15" s="82">
        <v>0</v>
      </c>
      <c r="K15" s="100">
        <v>0</v>
      </c>
      <c r="L15" s="82">
        <v>0</v>
      </c>
      <c r="M15" s="100">
        <v>0</v>
      </c>
      <c r="N15" s="82">
        <v>0</v>
      </c>
      <c r="O15" s="100">
        <v>0</v>
      </c>
      <c r="P15" s="82">
        <v>90510.81</v>
      </c>
      <c r="Q15" s="100">
        <v>0.0024294811095054315</v>
      </c>
    </row>
    <row r="16" spans="1:17" ht="13.5" customHeight="1">
      <c r="A16" s="37">
        <v>14</v>
      </c>
      <c r="B16" s="81" t="s">
        <v>44</v>
      </c>
      <c r="C16" s="81" t="s">
        <v>26</v>
      </c>
      <c r="D16" s="81" t="s">
        <v>45</v>
      </c>
      <c r="E16" s="102">
        <v>36899193.57</v>
      </c>
      <c r="F16" s="82">
        <v>31359941.76</v>
      </c>
      <c r="G16" s="100">
        <v>0.8498814940361311</v>
      </c>
      <c r="H16" s="82">
        <v>5452155.79</v>
      </c>
      <c r="I16" s="100">
        <v>0.1477581286338123</v>
      </c>
      <c r="J16" s="82">
        <v>0</v>
      </c>
      <c r="K16" s="100">
        <v>0</v>
      </c>
      <c r="L16" s="82">
        <v>0</v>
      </c>
      <c r="M16" s="100">
        <v>0</v>
      </c>
      <c r="N16" s="82">
        <v>0</v>
      </c>
      <c r="O16" s="100">
        <v>0</v>
      </c>
      <c r="P16" s="82">
        <v>87096.02</v>
      </c>
      <c r="Q16" s="100">
        <v>0.0023603773300566473</v>
      </c>
    </row>
    <row r="17" spans="1:17" ht="13.5" customHeight="1">
      <c r="A17" s="37">
        <v>15</v>
      </c>
      <c r="B17" s="81" t="s">
        <v>126</v>
      </c>
      <c r="C17" s="81" t="s">
        <v>26</v>
      </c>
      <c r="D17" s="81" t="s">
        <v>127</v>
      </c>
      <c r="E17" s="102">
        <v>33759237.83</v>
      </c>
      <c r="F17" s="82">
        <v>1579373.64</v>
      </c>
      <c r="G17" s="100">
        <v>0.046783450738822556</v>
      </c>
      <c r="H17" s="82">
        <v>3442932.76</v>
      </c>
      <c r="I17" s="100">
        <v>0.10198490787432567</v>
      </c>
      <c r="J17" s="82">
        <v>3971400</v>
      </c>
      <c r="K17" s="100">
        <v>0.11763891175501696</v>
      </c>
      <c r="L17" s="82">
        <v>0</v>
      </c>
      <c r="M17" s="100">
        <v>0</v>
      </c>
      <c r="N17" s="82">
        <v>1618227.61</v>
      </c>
      <c r="O17" s="100">
        <v>0.047934364458962084</v>
      </c>
      <c r="P17" s="82">
        <v>23147303.82</v>
      </c>
      <c r="Q17" s="100">
        <v>0.6856583651728728</v>
      </c>
    </row>
    <row r="18" spans="1:17" ht="13.5" customHeight="1">
      <c r="A18" s="37">
        <v>16</v>
      </c>
      <c r="B18" s="81" t="s">
        <v>124</v>
      </c>
      <c r="C18" s="81" t="s">
        <v>26</v>
      </c>
      <c r="D18" s="81" t="s">
        <v>125</v>
      </c>
      <c r="E18" s="102">
        <v>28340768.19</v>
      </c>
      <c r="F18" s="82">
        <v>1747789.89</v>
      </c>
      <c r="G18" s="100">
        <v>0.0616705192421956</v>
      </c>
      <c r="H18" s="82">
        <v>7291990.52</v>
      </c>
      <c r="I18" s="100">
        <v>0.25729685487399623</v>
      </c>
      <c r="J18" s="82">
        <v>3049975</v>
      </c>
      <c r="K18" s="100">
        <v>0.10761793680229809</v>
      </c>
      <c r="L18" s="82">
        <v>0</v>
      </c>
      <c r="M18" s="100">
        <v>0</v>
      </c>
      <c r="N18" s="82">
        <v>7369365</v>
      </c>
      <c r="O18" s="100">
        <v>0.26002700246496036</v>
      </c>
      <c r="P18" s="82">
        <v>8881647.78</v>
      </c>
      <c r="Q18" s="100">
        <v>0.31338768661654964</v>
      </c>
    </row>
    <row r="19" spans="1:17" ht="13.5" customHeight="1">
      <c r="A19" s="37">
        <v>17</v>
      </c>
      <c r="B19" s="81" t="s">
        <v>51</v>
      </c>
      <c r="C19" s="81" t="s">
        <v>26</v>
      </c>
      <c r="D19" s="81" t="s">
        <v>52</v>
      </c>
      <c r="E19" s="102">
        <v>28246815.09</v>
      </c>
      <c r="F19" s="82">
        <v>23499348.93</v>
      </c>
      <c r="G19" s="100">
        <v>0.8319291521938448</v>
      </c>
      <c r="H19" s="82">
        <v>4729701</v>
      </c>
      <c r="I19" s="100">
        <v>0.1674419216796735</v>
      </c>
      <c r="J19" s="82">
        <v>0</v>
      </c>
      <c r="K19" s="100">
        <v>0</v>
      </c>
      <c r="L19" s="82">
        <v>0</v>
      </c>
      <c r="M19" s="100">
        <v>0</v>
      </c>
      <c r="N19" s="82">
        <v>0</v>
      </c>
      <c r="O19" s="100">
        <v>0</v>
      </c>
      <c r="P19" s="82">
        <v>17765.16</v>
      </c>
      <c r="Q19" s="100">
        <v>0.000628926126481752</v>
      </c>
    </row>
    <row r="20" spans="1:17" ht="13.5" customHeight="1">
      <c r="A20" s="37">
        <v>18</v>
      </c>
      <c r="B20" s="81" t="s">
        <v>57</v>
      </c>
      <c r="C20" s="81" t="s">
        <v>26</v>
      </c>
      <c r="D20" s="81" t="s">
        <v>156</v>
      </c>
      <c r="E20" s="102">
        <v>18936315.69</v>
      </c>
      <c r="F20" s="82">
        <v>13744240.83</v>
      </c>
      <c r="G20" s="100">
        <v>0.7258138834925602</v>
      </c>
      <c r="H20" s="82">
        <v>5122214.05</v>
      </c>
      <c r="I20" s="100">
        <v>0.2704968661197895</v>
      </c>
      <c r="J20" s="82">
        <v>0</v>
      </c>
      <c r="K20" s="100">
        <v>0</v>
      </c>
      <c r="L20" s="82">
        <v>0</v>
      </c>
      <c r="M20" s="100">
        <v>0</v>
      </c>
      <c r="N20" s="82">
        <v>0</v>
      </c>
      <c r="O20" s="100">
        <v>0</v>
      </c>
      <c r="P20" s="82">
        <v>69860.81</v>
      </c>
      <c r="Q20" s="100">
        <v>0.003689250387650249</v>
      </c>
    </row>
    <row r="21" spans="1:17" ht="13.5" customHeight="1">
      <c r="A21" s="37">
        <v>19</v>
      </c>
      <c r="B21" s="81" t="s">
        <v>34</v>
      </c>
      <c r="C21" s="81" t="s">
        <v>26</v>
      </c>
      <c r="D21" s="81" t="s">
        <v>35</v>
      </c>
      <c r="E21" s="102">
        <v>18737028.13</v>
      </c>
      <c r="F21" s="82">
        <v>9750648.71</v>
      </c>
      <c r="G21" s="100">
        <v>0.5203946240753177</v>
      </c>
      <c r="H21" s="82">
        <v>8892140.94</v>
      </c>
      <c r="I21" s="100">
        <v>0.47457584406156306</v>
      </c>
      <c r="J21" s="82">
        <v>0</v>
      </c>
      <c r="K21" s="100">
        <v>0</v>
      </c>
      <c r="L21" s="82">
        <v>0</v>
      </c>
      <c r="M21" s="100">
        <v>0</v>
      </c>
      <c r="N21" s="82">
        <v>0</v>
      </c>
      <c r="O21" s="100">
        <v>0</v>
      </c>
      <c r="P21" s="82">
        <v>94238.48</v>
      </c>
      <c r="Q21" s="100">
        <v>0.005029531863119426</v>
      </c>
    </row>
    <row r="22" spans="1:17" ht="13.5" customHeight="1">
      <c r="A22" s="37">
        <v>20</v>
      </c>
      <c r="B22" s="81" t="s">
        <v>114</v>
      </c>
      <c r="C22" s="81" t="s">
        <v>26</v>
      </c>
      <c r="D22" s="81" t="s">
        <v>115</v>
      </c>
      <c r="E22" s="102">
        <v>16377065.32</v>
      </c>
      <c r="F22" s="82">
        <v>7765666.52</v>
      </c>
      <c r="G22" s="100">
        <v>0.47417937025117757</v>
      </c>
      <c r="H22" s="82">
        <v>6149636.22</v>
      </c>
      <c r="I22" s="100">
        <v>0.3755029426725154</v>
      </c>
      <c r="J22" s="82">
        <v>0</v>
      </c>
      <c r="K22" s="100">
        <v>0</v>
      </c>
      <c r="L22" s="82">
        <v>2434170</v>
      </c>
      <c r="M22" s="100">
        <v>0.1486328565245046</v>
      </c>
      <c r="N22" s="82">
        <v>0</v>
      </c>
      <c r="O22" s="100">
        <v>0</v>
      </c>
      <c r="P22" s="82">
        <v>27592.58</v>
      </c>
      <c r="Q22" s="100">
        <v>0.0016848305518024275</v>
      </c>
    </row>
    <row r="23" spans="1:17" ht="13.5" customHeight="1">
      <c r="A23" s="37">
        <v>21</v>
      </c>
      <c r="B23" s="81" t="s">
        <v>116</v>
      </c>
      <c r="C23" s="81" t="s">
        <v>26</v>
      </c>
      <c r="D23" s="81" t="s">
        <v>117</v>
      </c>
      <c r="E23" s="102">
        <v>9948694.21</v>
      </c>
      <c r="F23" s="82">
        <v>6751121.94</v>
      </c>
      <c r="G23" s="100">
        <v>0.6785937729610849</v>
      </c>
      <c r="H23" s="82">
        <v>2352963.08</v>
      </c>
      <c r="I23" s="100">
        <v>0.23650973990485127</v>
      </c>
      <c r="J23" s="82">
        <v>830000</v>
      </c>
      <c r="K23" s="100">
        <v>0.08342803411986667</v>
      </c>
      <c r="L23" s="82">
        <v>0</v>
      </c>
      <c r="M23" s="100">
        <v>0</v>
      </c>
      <c r="N23" s="82">
        <v>0</v>
      </c>
      <c r="O23" s="100">
        <v>0</v>
      </c>
      <c r="P23" s="82">
        <v>14609.19</v>
      </c>
      <c r="Q23" s="100">
        <v>0.0014684530141971263</v>
      </c>
    </row>
    <row r="24" spans="1:17" ht="13.5" customHeight="1">
      <c r="A24" s="37">
        <v>22</v>
      </c>
      <c r="B24" s="81" t="s">
        <v>118</v>
      </c>
      <c r="C24" s="81" t="s">
        <v>26</v>
      </c>
      <c r="D24" s="81" t="s">
        <v>119</v>
      </c>
      <c r="E24" s="102">
        <v>9847835.86</v>
      </c>
      <c r="F24" s="82">
        <v>5001462.95</v>
      </c>
      <c r="G24" s="100">
        <v>0.5078743209271972</v>
      </c>
      <c r="H24" s="82">
        <v>4695536.4</v>
      </c>
      <c r="I24" s="100">
        <v>0.47680896257342786</v>
      </c>
      <c r="J24" s="82">
        <v>0</v>
      </c>
      <c r="K24" s="100">
        <v>0</v>
      </c>
      <c r="L24" s="82">
        <v>0</v>
      </c>
      <c r="M24" s="100">
        <v>0</v>
      </c>
      <c r="N24" s="82">
        <v>0</v>
      </c>
      <c r="O24" s="100">
        <v>0</v>
      </c>
      <c r="P24" s="82">
        <v>150836.51</v>
      </c>
      <c r="Q24" s="100">
        <v>0.015316716499375124</v>
      </c>
    </row>
    <row r="25" spans="1:17" ht="13.5" customHeight="1">
      <c r="A25" s="37">
        <v>23</v>
      </c>
      <c r="B25" s="81" t="s">
        <v>128</v>
      </c>
      <c r="C25" s="81" t="s">
        <v>26</v>
      </c>
      <c r="D25" s="81" t="s">
        <v>129</v>
      </c>
      <c r="E25" s="102">
        <v>8924362.77</v>
      </c>
      <c r="F25" s="82">
        <v>5428159.58</v>
      </c>
      <c r="G25" s="100">
        <v>0.6082405791758284</v>
      </c>
      <c r="H25" s="82">
        <v>1480331.72</v>
      </c>
      <c r="I25" s="100">
        <v>0.16587534125979955</v>
      </c>
      <c r="J25" s="82">
        <v>1411001</v>
      </c>
      <c r="K25" s="100">
        <v>0.15810663868833294</v>
      </c>
      <c r="L25" s="82">
        <v>0</v>
      </c>
      <c r="M25" s="100">
        <v>0</v>
      </c>
      <c r="N25" s="82">
        <v>0</v>
      </c>
      <c r="O25" s="100">
        <v>0</v>
      </c>
      <c r="P25" s="82">
        <v>604870.47</v>
      </c>
      <c r="Q25" s="100">
        <v>0.06777744087603915</v>
      </c>
    </row>
    <row r="26" spans="1:17" ht="13.5" customHeight="1">
      <c r="A26" s="37">
        <v>24</v>
      </c>
      <c r="B26" s="81" t="s">
        <v>64</v>
      </c>
      <c r="C26" s="81" t="s">
        <v>26</v>
      </c>
      <c r="D26" s="81" t="s">
        <v>65</v>
      </c>
      <c r="E26" s="102">
        <v>6933477.39</v>
      </c>
      <c r="F26" s="82">
        <v>4131121.59</v>
      </c>
      <c r="G26" s="100">
        <v>0.5958224650675612</v>
      </c>
      <c r="H26" s="82">
        <v>2791441.44</v>
      </c>
      <c r="I26" s="100">
        <v>0.40260338110080723</v>
      </c>
      <c r="J26" s="82">
        <v>0</v>
      </c>
      <c r="K26" s="100">
        <v>0</v>
      </c>
      <c r="L26" s="82">
        <v>0</v>
      </c>
      <c r="M26" s="100">
        <v>0</v>
      </c>
      <c r="N26" s="82">
        <v>0</v>
      </c>
      <c r="O26" s="100">
        <v>0</v>
      </c>
      <c r="P26" s="82">
        <v>10914.36</v>
      </c>
      <c r="Q26" s="100">
        <v>0.0015741538316316629</v>
      </c>
    </row>
    <row r="27" spans="1:17" ht="13.5" customHeight="1">
      <c r="A27" s="37">
        <v>25</v>
      </c>
      <c r="B27" s="81" t="s">
        <v>60</v>
      </c>
      <c r="C27" s="81" t="s">
        <v>26</v>
      </c>
      <c r="D27" s="81" t="s">
        <v>61</v>
      </c>
      <c r="E27" s="102">
        <v>6854756.63</v>
      </c>
      <c r="F27" s="82">
        <v>3373574.15</v>
      </c>
      <c r="G27" s="100">
        <v>0.49215082782596176</v>
      </c>
      <c r="H27" s="82">
        <v>3463126.64</v>
      </c>
      <c r="I27" s="100">
        <v>0.5052151122103368</v>
      </c>
      <c r="J27" s="82">
        <v>0</v>
      </c>
      <c r="K27" s="100">
        <v>0</v>
      </c>
      <c r="L27" s="82">
        <v>0</v>
      </c>
      <c r="M27" s="100">
        <v>0</v>
      </c>
      <c r="N27" s="82">
        <v>0</v>
      </c>
      <c r="O27" s="100">
        <v>0</v>
      </c>
      <c r="P27" s="82">
        <v>18055.84</v>
      </c>
      <c r="Q27" s="100">
        <v>0.002634059963701439</v>
      </c>
    </row>
    <row r="28" spans="1:17" ht="13.5" customHeight="1">
      <c r="A28" s="37">
        <v>26</v>
      </c>
      <c r="B28" s="81" t="s">
        <v>120</v>
      </c>
      <c r="C28" s="81" t="s">
        <v>26</v>
      </c>
      <c r="D28" s="81" t="s">
        <v>121</v>
      </c>
      <c r="E28" s="102">
        <v>6046439.08</v>
      </c>
      <c r="F28" s="82">
        <v>3565577.71</v>
      </c>
      <c r="G28" s="100">
        <v>0.5896987735796388</v>
      </c>
      <c r="H28" s="82">
        <v>2472473.65</v>
      </c>
      <c r="I28" s="100">
        <v>0.40891400992995697</v>
      </c>
      <c r="J28" s="82">
        <v>0</v>
      </c>
      <c r="K28" s="100">
        <v>0</v>
      </c>
      <c r="L28" s="82">
        <v>0</v>
      </c>
      <c r="M28" s="100">
        <v>0</v>
      </c>
      <c r="N28" s="82">
        <v>0</v>
      </c>
      <c r="O28" s="100">
        <v>0</v>
      </c>
      <c r="P28" s="82">
        <v>8387.72</v>
      </c>
      <c r="Q28" s="100">
        <v>0.0013872164904041337</v>
      </c>
    </row>
    <row r="29" spans="1:17" ht="13.5" customHeight="1">
      <c r="A29" s="37">
        <v>27</v>
      </c>
      <c r="B29" s="81" t="s">
        <v>53</v>
      </c>
      <c r="C29" s="81" t="s">
        <v>26</v>
      </c>
      <c r="D29" s="81" t="s">
        <v>54</v>
      </c>
      <c r="E29" s="102">
        <v>5131132.75</v>
      </c>
      <c r="F29" s="82">
        <v>3128173.37</v>
      </c>
      <c r="G29" s="100">
        <v>0.6096457687632424</v>
      </c>
      <c r="H29" s="82">
        <v>1194801.73</v>
      </c>
      <c r="I29" s="100">
        <v>0.23285340454308068</v>
      </c>
      <c r="J29" s="82">
        <v>0</v>
      </c>
      <c r="K29" s="100">
        <v>0</v>
      </c>
      <c r="L29" s="82">
        <v>599779.49</v>
      </c>
      <c r="M29" s="100">
        <v>0.1168902695023823</v>
      </c>
      <c r="N29" s="82">
        <v>0</v>
      </c>
      <c r="O29" s="100">
        <v>0</v>
      </c>
      <c r="P29" s="82">
        <v>208378.16</v>
      </c>
      <c r="Q29" s="100">
        <v>0.04061055719129465</v>
      </c>
    </row>
    <row r="30" spans="1:17" ht="13.5" customHeight="1">
      <c r="A30" s="37">
        <v>28</v>
      </c>
      <c r="B30" s="81" t="s">
        <v>50</v>
      </c>
      <c r="C30" s="81" t="s">
        <v>26</v>
      </c>
      <c r="D30" s="81" t="s">
        <v>157</v>
      </c>
      <c r="E30" s="102">
        <v>4959090.31</v>
      </c>
      <c r="F30" s="82">
        <v>4145703.64</v>
      </c>
      <c r="G30" s="100">
        <v>0.8359806700112304</v>
      </c>
      <c r="H30" s="82">
        <v>777631.88</v>
      </c>
      <c r="I30" s="100">
        <v>0.15680938063013417</v>
      </c>
      <c r="J30" s="82">
        <v>0</v>
      </c>
      <c r="K30" s="100">
        <v>0</v>
      </c>
      <c r="L30" s="82">
        <v>0</v>
      </c>
      <c r="M30" s="100">
        <v>0</v>
      </c>
      <c r="N30" s="82">
        <v>0</v>
      </c>
      <c r="O30" s="100">
        <v>0</v>
      </c>
      <c r="P30" s="82">
        <v>35754.79</v>
      </c>
      <c r="Q30" s="100">
        <v>0.0072099493586354965</v>
      </c>
    </row>
    <row r="31" spans="1:17" ht="13.5" customHeight="1">
      <c r="A31" s="37">
        <v>29</v>
      </c>
      <c r="B31" s="81" t="s">
        <v>58</v>
      </c>
      <c r="C31" s="81" t="s">
        <v>37</v>
      </c>
      <c r="D31" s="81" t="s">
        <v>158</v>
      </c>
      <c r="E31" s="102">
        <v>3488744.81</v>
      </c>
      <c r="F31" s="82">
        <v>2114882.21</v>
      </c>
      <c r="G31" s="100">
        <v>0.606201463614646</v>
      </c>
      <c r="H31" s="82">
        <v>1368942.56</v>
      </c>
      <c r="I31" s="100">
        <v>0.3923882755987532</v>
      </c>
      <c r="J31" s="82">
        <v>0</v>
      </c>
      <c r="K31" s="100">
        <v>0</v>
      </c>
      <c r="L31" s="82">
        <v>0</v>
      </c>
      <c r="M31" s="100">
        <v>0</v>
      </c>
      <c r="N31" s="82">
        <v>0</v>
      </c>
      <c r="O31" s="100">
        <v>0</v>
      </c>
      <c r="P31" s="82">
        <v>4920.04</v>
      </c>
      <c r="Q31" s="100">
        <v>0.0014102607866007832</v>
      </c>
    </row>
    <row r="32" spans="1:17" ht="13.5" customHeight="1">
      <c r="A32" s="37">
        <v>30</v>
      </c>
      <c r="B32" s="81" t="s">
        <v>102</v>
      </c>
      <c r="C32" s="81" t="s">
        <v>26</v>
      </c>
      <c r="D32" s="81" t="s">
        <v>103</v>
      </c>
      <c r="E32" s="102">
        <v>3327115.61</v>
      </c>
      <c r="F32" s="82">
        <v>1606742.19</v>
      </c>
      <c r="G32" s="100">
        <v>0.4829234623440091</v>
      </c>
      <c r="H32" s="82">
        <v>1706232.33</v>
      </c>
      <c r="I32" s="100">
        <v>0.5128262825829488</v>
      </c>
      <c r="J32" s="82">
        <v>0</v>
      </c>
      <c r="K32" s="100">
        <v>0</v>
      </c>
      <c r="L32" s="82">
        <v>0</v>
      </c>
      <c r="M32" s="100">
        <v>0</v>
      </c>
      <c r="N32" s="82">
        <v>0</v>
      </c>
      <c r="O32" s="100">
        <v>0</v>
      </c>
      <c r="P32" s="82">
        <v>14141.09</v>
      </c>
      <c r="Q32" s="100">
        <v>0.004250255073042082</v>
      </c>
    </row>
    <row r="33" spans="1:17" ht="13.5" customHeight="1">
      <c r="A33" s="37">
        <v>31</v>
      </c>
      <c r="B33" s="81" t="s">
        <v>110</v>
      </c>
      <c r="C33" s="81" t="s">
        <v>42</v>
      </c>
      <c r="D33" s="81" t="s">
        <v>111</v>
      </c>
      <c r="E33" s="102">
        <v>3181206.39</v>
      </c>
      <c r="F33" s="82">
        <v>2380093.01</v>
      </c>
      <c r="G33" s="100">
        <v>0.748173088511871</v>
      </c>
      <c r="H33" s="82">
        <v>798146.73</v>
      </c>
      <c r="I33" s="100">
        <v>0.2508943564645612</v>
      </c>
      <c r="J33" s="82">
        <v>0</v>
      </c>
      <c r="K33" s="100">
        <v>0</v>
      </c>
      <c r="L33" s="82">
        <v>0</v>
      </c>
      <c r="M33" s="100">
        <v>0</v>
      </c>
      <c r="N33" s="82">
        <v>0</v>
      </c>
      <c r="O33" s="100">
        <v>0</v>
      </c>
      <c r="P33" s="82">
        <v>2966.65</v>
      </c>
      <c r="Q33" s="100">
        <v>0.0009325550235676472</v>
      </c>
    </row>
    <row r="34" spans="1:17" ht="13.5" customHeight="1">
      <c r="A34" s="37">
        <v>32</v>
      </c>
      <c r="B34" s="81" t="s">
        <v>62</v>
      </c>
      <c r="C34" s="81" t="s">
        <v>26</v>
      </c>
      <c r="D34" s="81" t="s">
        <v>63</v>
      </c>
      <c r="E34" s="102">
        <v>3163181.92</v>
      </c>
      <c r="F34" s="82">
        <v>1899529.58</v>
      </c>
      <c r="G34" s="100">
        <v>0.6005122778395243</v>
      </c>
      <c r="H34" s="82">
        <v>1256128.47</v>
      </c>
      <c r="I34" s="100">
        <v>0.3971091457174237</v>
      </c>
      <c r="J34" s="82">
        <v>0</v>
      </c>
      <c r="K34" s="100">
        <v>0</v>
      </c>
      <c r="L34" s="82">
        <v>0</v>
      </c>
      <c r="M34" s="100">
        <v>0</v>
      </c>
      <c r="N34" s="82">
        <v>0</v>
      </c>
      <c r="O34" s="100">
        <v>0</v>
      </c>
      <c r="P34" s="82">
        <v>7523.87</v>
      </c>
      <c r="Q34" s="100">
        <v>0.002378576443052001</v>
      </c>
    </row>
    <row r="35" spans="1:17" ht="13.5" customHeight="1">
      <c r="A35" s="37">
        <v>33</v>
      </c>
      <c r="B35" s="81" t="s">
        <v>68</v>
      </c>
      <c r="C35" s="81" t="s">
        <v>26</v>
      </c>
      <c r="D35" s="81" t="s">
        <v>69</v>
      </c>
      <c r="E35" s="102">
        <v>2648145.99</v>
      </c>
      <c r="F35" s="82">
        <v>951782.86</v>
      </c>
      <c r="G35" s="100">
        <v>0.3594147994839212</v>
      </c>
      <c r="H35" s="82">
        <v>1691580.98</v>
      </c>
      <c r="I35" s="100">
        <v>0.6387793521912286</v>
      </c>
      <c r="J35" s="82">
        <v>0</v>
      </c>
      <c r="K35" s="100">
        <v>0</v>
      </c>
      <c r="L35" s="82">
        <v>0</v>
      </c>
      <c r="M35" s="100">
        <v>0</v>
      </c>
      <c r="N35" s="82">
        <v>0</v>
      </c>
      <c r="O35" s="100">
        <v>0</v>
      </c>
      <c r="P35" s="82">
        <v>4782.15</v>
      </c>
      <c r="Q35" s="100">
        <v>0.0018058483248500961</v>
      </c>
    </row>
    <row r="36" spans="1:17" ht="13.5" customHeight="1">
      <c r="A36" s="37">
        <v>34</v>
      </c>
      <c r="B36" s="81" t="s">
        <v>108</v>
      </c>
      <c r="C36" s="81" t="s">
        <v>26</v>
      </c>
      <c r="D36" s="81" t="s">
        <v>161</v>
      </c>
      <c r="E36" s="102">
        <v>2314984.82</v>
      </c>
      <c r="F36" s="82">
        <v>1150471.61</v>
      </c>
      <c r="G36" s="100">
        <v>0.4969672371328984</v>
      </c>
      <c r="H36" s="82">
        <v>1156414.3</v>
      </c>
      <c r="I36" s="100">
        <v>0.4995342906827355</v>
      </c>
      <c r="J36" s="82">
        <v>0</v>
      </c>
      <c r="K36" s="100">
        <v>0</v>
      </c>
      <c r="L36" s="82">
        <v>0</v>
      </c>
      <c r="M36" s="100">
        <v>0</v>
      </c>
      <c r="N36" s="82">
        <v>0</v>
      </c>
      <c r="O36" s="100">
        <v>0</v>
      </c>
      <c r="P36" s="82">
        <v>8098.91</v>
      </c>
      <c r="Q36" s="100">
        <v>0.0034984721843662027</v>
      </c>
    </row>
    <row r="37" spans="1:17" ht="13.5" customHeight="1">
      <c r="A37" s="37">
        <v>35</v>
      </c>
      <c r="B37" s="81" t="s">
        <v>112</v>
      </c>
      <c r="C37" s="81" t="s">
        <v>26</v>
      </c>
      <c r="D37" s="81" t="s">
        <v>113</v>
      </c>
      <c r="E37" s="102">
        <v>1844928.08</v>
      </c>
      <c r="F37" s="82">
        <v>0</v>
      </c>
      <c r="G37" s="100">
        <v>0</v>
      </c>
      <c r="H37" s="82">
        <v>1844928.08</v>
      </c>
      <c r="I37" s="100">
        <v>1</v>
      </c>
      <c r="J37" s="82">
        <v>0</v>
      </c>
      <c r="K37" s="100">
        <v>0</v>
      </c>
      <c r="L37" s="82">
        <v>0</v>
      </c>
      <c r="M37" s="100">
        <v>0</v>
      </c>
      <c r="N37" s="82">
        <v>0</v>
      </c>
      <c r="O37" s="100">
        <v>0</v>
      </c>
      <c r="P37" s="82">
        <v>0</v>
      </c>
      <c r="Q37" s="100">
        <v>0</v>
      </c>
    </row>
    <row r="38" spans="1:17" ht="13.5" customHeight="1">
      <c r="A38" s="37">
        <v>36</v>
      </c>
      <c r="B38" s="81" t="s">
        <v>77</v>
      </c>
      <c r="C38" s="81" t="s">
        <v>26</v>
      </c>
      <c r="D38" s="81" t="s">
        <v>130</v>
      </c>
      <c r="E38" s="102">
        <v>1291592.09</v>
      </c>
      <c r="F38" s="82">
        <v>798148.71</v>
      </c>
      <c r="G38" s="100">
        <v>0.6179572607943116</v>
      </c>
      <c r="H38" s="82">
        <v>290570.4</v>
      </c>
      <c r="I38" s="100">
        <v>0.22497071811581007</v>
      </c>
      <c r="J38" s="82">
        <v>0</v>
      </c>
      <c r="K38" s="100">
        <v>0</v>
      </c>
      <c r="L38" s="82">
        <v>146050.2</v>
      </c>
      <c r="M38" s="100">
        <v>0.11307765131946573</v>
      </c>
      <c r="N38" s="82">
        <v>0</v>
      </c>
      <c r="O38" s="100">
        <v>0</v>
      </c>
      <c r="P38" s="82">
        <v>56822.78</v>
      </c>
      <c r="Q38" s="100">
        <v>0.04399436977041257</v>
      </c>
    </row>
    <row r="39" spans="1:17" ht="13.5" customHeight="1">
      <c r="A39" s="37">
        <v>37</v>
      </c>
      <c r="B39" s="81" t="s">
        <v>104</v>
      </c>
      <c r="C39" s="81" t="s">
        <v>26</v>
      </c>
      <c r="D39" s="81" t="s">
        <v>105</v>
      </c>
      <c r="E39" s="102">
        <v>1044204.19</v>
      </c>
      <c r="F39" s="82">
        <v>476967.1</v>
      </c>
      <c r="G39" s="100">
        <v>0.45677570016262814</v>
      </c>
      <c r="H39" s="82">
        <v>565677.91</v>
      </c>
      <c r="I39" s="100">
        <v>0.5417311244460722</v>
      </c>
      <c r="J39" s="82">
        <v>0</v>
      </c>
      <c r="K39" s="100">
        <v>0</v>
      </c>
      <c r="L39" s="82">
        <v>0</v>
      </c>
      <c r="M39" s="100">
        <v>0</v>
      </c>
      <c r="N39" s="82">
        <v>0</v>
      </c>
      <c r="O39" s="100">
        <v>0</v>
      </c>
      <c r="P39" s="82">
        <v>1559.18</v>
      </c>
      <c r="Q39" s="100">
        <v>0.0014931753912996654</v>
      </c>
    </row>
    <row r="40" spans="1:17" ht="13.5" customHeight="1">
      <c r="A40" s="37">
        <v>38</v>
      </c>
      <c r="B40" s="81" t="s">
        <v>72</v>
      </c>
      <c r="C40" s="81" t="s">
        <v>42</v>
      </c>
      <c r="D40" s="81" t="s">
        <v>73</v>
      </c>
      <c r="E40" s="102">
        <v>927448.59</v>
      </c>
      <c r="F40" s="82">
        <v>480801.07</v>
      </c>
      <c r="G40" s="100">
        <v>0.5184126378368854</v>
      </c>
      <c r="H40" s="82">
        <v>444388.42</v>
      </c>
      <c r="I40" s="100">
        <v>0.47915153981742536</v>
      </c>
      <c r="J40" s="82">
        <v>0</v>
      </c>
      <c r="K40" s="100">
        <v>0</v>
      </c>
      <c r="L40" s="82">
        <v>0</v>
      </c>
      <c r="M40" s="100">
        <v>0</v>
      </c>
      <c r="N40" s="82">
        <v>0</v>
      </c>
      <c r="O40" s="100">
        <v>0</v>
      </c>
      <c r="P40" s="82">
        <v>2259.1</v>
      </c>
      <c r="Q40" s="100">
        <v>0.0024358223456892635</v>
      </c>
    </row>
    <row r="41" spans="1:17" ht="13.5" customHeight="1">
      <c r="A41" s="37">
        <v>39</v>
      </c>
      <c r="B41" s="81" t="s">
        <v>78</v>
      </c>
      <c r="C41" s="81" t="s">
        <v>26</v>
      </c>
      <c r="D41" s="81" t="s">
        <v>79</v>
      </c>
      <c r="E41" s="102">
        <v>847466.06</v>
      </c>
      <c r="F41" s="82">
        <v>366898.98</v>
      </c>
      <c r="G41" s="100">
        <v>0.43293648833559184</v>
      </c>
      <c r="H41" s="82">
        <v>478635.59</v>
      </c>
      <c r="I41" s="100">
        <v>0.5647843761436299</v>
      </c>
      <c r="J41" s="82">
        <v>0</v>
      </c>
      <c r="K41" s="100">
        <v>0</v>
      </c>
      <c r="L41" s="82">
        <v>0</v>
      </c>
      <c r="M41" s="100">
        <v>0</v>
      </c>
      <c r="N41" s="82">
        <v>0</v>
      </c>
      <c r="O41" s="100">
        <v>0</v>
      </c>
      <c r="P41" s="82">
        <v>1931.49</v>
      </c>
      <c r="Q41" s="100">
        <v>0.0022791355207782598</v>
      </c>
    </row>
    <row r="42" spans="1:17" ht="13.5" customHeight="1">
      <c r="A42" s="37">
        <v>40</v>
      </c>
      <c r="B42" s="81" t="s">
        <v>100</v>
      </c>
      <c r="C42" s="81" t="s">
        <v>26</v>
      </c>
      <c r="D42" s="81" t="s">
        <v>101</v>
      </c>
      <c r="E42" s="102">
        <v>809959.79</v>
      </c>
      <c r="F42" s="82">
        <v>441843.29</v>
      </c>
      <c r="G42" s="100">
        <v>0.5455126235340645</v>
      </c>
      <c r="H42" s="82">
        <v>335376.74</v>
      </c>
      <c r="I42" s="100">
        <v>0.41406591307452434</v>
      </c>
      <c r="J42" s="82">
        <v>0</v>
      </c>
      <c r="K42" s="100">
        <v>0</v>
      </c>
      <c r="L42" s="82">
        <v>0</v>
      </c>
      <c r="M42" s="100">
        <v>0</v>
      </c>
      <c r="N42" s="82">
        <v>0</v>
      </c>
      <c r="O42" s="100">
        <v>0</v>
      </c>
      <c r="P42" s="82">
        <v>32739.76</v>
      </c>
      <c r="Q42" s="100">
        <v>0.04042146339141107</v>
      </c>
    </row>
    <row r="43" spans="1:17" ht="13.5" customHeight="1">
      <c r="A43" s="37">
        <v>41</v>
      </c>
      <c r="B43" s="81" t="s">
        <v>74</v>
      </c>
      <c r="C43" s="81" t="s">
        <v>42</v>
      </c>
      <c r="D43" s="128" t="s">
        <v>159</v>
      </c>
      <c r="E43" s="102">
        <v>644201.91</v>
      </c>
      <c r="F43" s="82">
        <v>317990.67</v>
      </c>
      <c r="G43" s="100">
        <v>0.4936195702990076</v>
      </c>
      <c r="H43" s="82">
        <v>324182.02</v>
      </c>
      <c r="I43" s="100">
        <v>0.503230454563539</v>
      </c>
      <c r="J43" s="82">
        <v>0</v>
      </c>
      <c r="K43" s="100">
        <v>0</v>
      </c>
      <c r="L43" s="82">
        <v>0</v>
      </c>
      <c r="M43" s="100">
        <v>0</v>
      </c>
      <c r="N43" s="82">
        <v>0</v>
      </c>
      <c r="O43" s="100">
        <v>0</v>
      </c>
      <c r="P43" s="82">
        <v>2029.22</v>
      </c>
      <c r="Q43" s="100">
        <v>0.0031499751374534112</v>
      </c>
    </row>
    <row r="44" spans="1:17" ht="13.5" customHeight="1">
      <c r="A44" s="37">
        <v>42</v>
      </c>
      <c r="B44" s="81" t="s">
        <v>152</v>
      </c>
      <c r="C44" s="81" t="s">
        <v>26</v>
      </c>
      <c r="D44" s="81" t="s">
        <v>153</v>
      </c>
      <c r="E44" s="102">
        <v>552786.51</v>
      </c>
      <c r="F44" s="82">
        <v>204410.48</v>
      </c>
      <c r="G44" s="100">
        <v>0.369781961575003</v>
      </c>
      <c r="H44" s="82">
        <v>347594.7</v>
      </c>
      <c r="I44" s="100">
        <v>0.6288045994465385</v>
      </c>
      <c r="J44" s="82">
        <v>0</v>
      </c>
      <c r="K44" s="100">
        <v>0</v>
      </c>
      <c r="L44" s="82">
        <v>0</v>
      </c>
      <c r="M44" s="100">
        <v>0</v>
      </c>
      <c r="N44" s="82">
        <v>0</v>
      </c>
      <c r="O44" s="100">
        <v>0</v>
      </c>
      <c r="P44" s="82">
        <v>781.33</v>
      </c>
      <c r="Q44" s="100">
        <v>0.0014134389784584288</v>
      </c>
    </row>
    <row r="45" spans="1:17" ht="13.5" customHeight="1">
      <c r="A45" s="37">
        <v>43</v>
      </c>
      <c r="B45" s="81" t="s">
        <v>106</v>
      </c>
      <c r="C45" s="81" t="s">
        <v>26</v>
      </c>
      <c r="D45" s="81" t="s">
        <v>107</v>
      </c>
      <c r="E45" s="102">
        <v>480810.69</v>
      </c>
      <c r="F45" s="82">
        <v>333382.47</v>
      </c>
      <c r="G45" s="100">
        <v>0.6933757442040234</v>
      </c>
      <c r="H45" s="82">
        <v>146800.68</v>
      </c>
      <c r="I45" s="100">
        <v>0.30531908514762846</v>
      </c>
      <c r="J45" s="82">
        <v>0</v>
      </c>
      <c r="K45" s="100">
        <v>0</v>
      </c>
      <c r="L45" s="82">
        <v>0</v>
      </c>
      <c r="M45" s="100">
        <v>0</v>
      </c>
      <c r="N45" s="82">
        <v>0</v>
      </c>
      <c r="O45" s="100">
        <v>0</v>
      </c>
      <c r="P45" s="82">
        <v>627.54</v>
      </c>
      <c r="Q45" s="100">
        <v>0.0013051706483481055</v>
      </c>
    </row>
    <row r="46" spans="1:17" ht="13.5" customHeight="1">
      <c r="A46" s="37">
        <v>44</v>
      </c>
      <c r="B46" s="81" t="s">
        <v>76</v>
      </c>
      <c r="C46" s="81" t="s">
        <v>26</v>
      </c>
      <c r="D46" s="81" t="s">
        <v>150</v>
      </c>
      <c r="E46" s="102">
        <v>449496.62</v>
      </c>
      <c r="F46" s="82">
        <v>232396.66</v>
      </c>
      <c r="G46" s="100">
        <v>0.5170153671010919</v>
      </c>
      <c r="H46" s="82">
        <v>216281.37</v>
      </c>
      <c r="I46" s="100">
        <v>0.48116350685796033</v>
      </c>
      <c r="J46" s="82">
        <v>0</v>
      </c>
      <c r="K46" s="100">
        <v>0</v>
      </c>
      <c r="L46" s="82">
        <v>0</v>
      </c>
      <c r="M46" s="100">
        <v>0</v>
      </c>
      <c r="N46" s="82">
        <v>0</v>
      </c>
      <c r="O46" s="100">
        <v>0</v>
      </c>
      <c r="P46" s="82">
        <v>818.59</v>
      </c>
      <c r="Q46" s="100">
        <v>0.0018211260409477608</v>
      </c>
    </row>
    <row r="47" spans="1:17" ht="13.5" customHeight="1">
      <c r="A47" s="37">
        <v>45</v>
      </c>
      <c r="B47" s="81" t="s">
        <v>80</v>
      </c>
      <c r="C47" s="81" t="s">
        <v>26</v>
      </c>
      <c r="D47" s="81" t="s">
        <v>81</v>
      </c>
      <c r="E47" s="102">
        <v>438168.49</v>
      </c>
      <c r="F47" s="82">
        <v>168587.01</v>
      </c>
      <c r="G47" s="100">
        <v>0.384753842066553</v>
      </c>
      <c r="H47" s="82">
        <v>261870.96</v>
      </c>
      <c r="I47" s="100">
        <v>0.5976490002738444</v>
      </c>
      <c r="J47" s="82">
        <v>0</v>
      </c>
      <c r="K47" s="100">
        <v>0</v>
      </c>
      <c r="L47" s="82">
        <v>0</v>
      </c>
      <c r="M47" s="100">
        <v>0</v>
      </c>
      <c r="N47" s="82">
        <v>0</v>
      </c>
      <c r="O47" s="100">
        <v>0</v>
      </c>
      <c r="P47" s="82">
        <v>7710.52</v>
      </c>
      <c r="Q47" s="100">
        <v>0.01759715765960259</v>
      </c>
    </row>
    <row r="48" spans="1:17" ht="13.5" customHeight="1">
      <c r="A48" s="37">
        <v>46</v>
      </c>
      <c r="B48" s="81" t="s">
        <v>70</v>
      </c>
      <c r="C48" s="81" t="s">
        <v>37</v>
      </c>
      <c r="D48" s="81" t="s">
        <v>71</v>
      </c>
      <c r="E48" s="102">
        <v>435975.98</v>
      </c>
      <c r="F48" s="82">
        <v>224459.1</v>
      </c>
      <c r="G48" s="100">
        <v>0.5148428131292921</v>
      </c>
      <c r="H48" s="82">
        <v>208769.65</v>
      </c>
      <c r="I48" s="100">
        <v>0.47885585348073534</v>
      </c>
      <c r="J48" s="82">
        <v>0</v>
      </c>
      <c r="K48" s="100">
        <v>0</v>
      </c>
      <c r="L48" s="82">
        <v>0</v>
      </c>
      <c r="M48" s="100">
        <v>0</v>
      </c>
      <c r="N48" s="82">
        <v>0</v>
      </c>
      <c r="O48" s="100">
        <v>0</v>
      </c>
      <c r="P48" s="82">
        <v>2747.23</v>
      </c>
      <c r="Q48" s="100">
        <v>0.00630133338997254</v>
      </c>
    </row>
    <row r="49" spans="1:17" ht="13.5" customHeight="1">
      <c r="A49" s="37">
        <v>47</v>
      </c>
      <c r="B49" s="81" t="s">
        <v>82</v>
      </c>
      <c r="C49" s="81" t="s">
        <v>26</v>
      </c>
      <c r="D49" s="81" t="s">
        <v>162</v>
      </c>
      <c r="E49" s="102">
        <v>223369.73</v>
      </c>
      <c r="F49" s="82">
        <v>111512</v>
      </c>
      <c r="G49" s="100">
        <v>0.4992261037339303</v>
      </c>
      <c r="H49" s="82">
        <v>111087.59</v>
      </c>
      <c r="I49" s="100">
        <v>0.4973260700991132</v>
      </c>
      <c r="J49" s="82">
        <v>0</v>
      </c>
      <c r="K49" s="100">
        <v>0</v>
      </c>
      <c r="L49" s="82">
        <v>0</v>
      </c>
      <c r="M49" s="100">
        <v>0</v>
      </c>
      <c r="N49" s="82">
        <v>0</v>
      </c>
      <c r="O49" s="100">
        <v>0</v>
      </c>
      <c r="P49" s="82">
        <v>770.14</v>
      </c>
      <c r="Q49" s="100">
        <v>0.0034478261669564623</v>
      </c>
    </row>
    <row r="50" spans="1:17" ht="13.5" customHeight="1">
      <c r="A50" s="37">
        <v>48</v>
      </c>
      <c r="B50" s="81" t="s">
        <v>90</v>
      </c>
      <c r="C50" s="81" t="s">
        <v>26</v>
      </c>
      <c r="D50" s="81" t="s">
        <v>91</v>
      </c>
      <c r="E50" s="102">
        <v>215304.44</v>
      </c>
      <c r="F50" s="82">
        <v>106954.63</v>
      </c>
      <c r="G50" s="100">
        <v>0.49675998321260817</v>
      </c>
      <c r="H50" s="82">
        <v>107857.17</v>
      </c>
      <c r="I50" s="100">
        <v>0.5009519079123496</v>
      </c>
      <c r="J50" s="82">
        <v>0</v>
      </c>
      <c r="K50" s="100">
        <v>0</v>
      </c>
      <c r="L50" s="82">
        <v>0</v>
      </c>
      <c r="M50" s="100">
        <v>0</v>
      </c>
      <c r="N50" s="82">
        <v>0</v>
      </c>
      <c r="O50" s="100">
        <v>0</v>
      </c>
      <c r="P50" s="82">
        <v>492.64</v>
      </c>
      <c r="Q50" s="100">
        <v>0.0022881088750422423</v>
      </c>
    </row>
    <row r="51" spans="1:17" ht="13.5" customHeight="1">
      <c r="A51" s="37">
        <v>49</v>
      </c>
      <c r="B51" s="81" t="s">
        <v>84</v>
      </c>
      <c r="C51" s="81" t="s">
        <v>26</v>
      </c>
      <c r="D51" s="81" t="s">
        <v>85</v>
      </c>
      <c r="E51" s="102">
        <v>189465.11</v>
      </c>
      <c r="F51" s="82">
        <v>57377.24</v>
      </c>
      <c r="G51" s="100">
        <v>0.3028380264841374</v>
      </c>
      <c r="H51" s="82">
        <v>131940.34</v>
      </c>
      <c r="I51" s="100">
        <v>0.6963833077235171</v>
      </c>
      <c r="J51" s="82">
        <v>0</v>
      </c>
      <c r="K51" s="100">
        <v>0</v>
      </c>
      <c r="L51" s="82">
        <v>0</v>
      </c>
      <c r="M51" s="100">
        <v>0</v>
      </c>
      <c r="N51" s="82">
        <v>0</v>
      </c>
      <c r="O51" s="100">
        <v>0</v>
      </c>
      <c r="P51" s="82">
        <v>147.53</v>
      </c>
      <c r="Q51" s="100">
        <v>0.0007786657923456198</v>
      </c>
    </row>
    <row r="52" spans="1:17" ht="13.5" customHeight="1">
      <c r="A52" s="37">
        <v>50</v>
      </c>
      <c r="B52" s="81" t="s">
        <v>98</v>
      </c>
      <c r="C52" s="81" t="s">
        <v>26</v>
      </c>
      <c r="D52" s="81" t="s">
        <v>99</v>
      </c>
      <c r="E52" s="102">
        <v>166844.83</v>
      </c>
      <c r="F52" s="82">
        <v>124533.2</v>
      </c>
      <c r="G52" s="100">
        <v>0.7464013119255778</v>
      </c>
      <c r="H52" s="82">
        <v>42130.84</v>
      </c>
      <c r="I52" s="100">
        <v>0.2525151064015589</v>
      </c>
      <c r="J52" s="82">
        <v>0</v>
      </c>
      <c r="K52" s="100">
        <v>0</v>
      </c>
      <c r="L52" s="82">
        <v>0</v>
      </c>
      <c r="M52" s="100">
        <v>0</v>
      </c>
      <c r="N52" s="82">
        <v>0</v>
      </c>
      <c r="O52" s="100">
        <v>0</v>
      </c>
      <c r="P52" s="82">
        <v>180.79</v>
      </c>
      <c r="Q52" s="100">
        <v>0.0010835816728633426</v>
      </c>
    </row>
    <row r="53" spans="1:17" ht="13.5" customHeight="1">
      <c r="A53" s="37">
        <v>51</v>
      </c>
      <c r="B53" s="81" t="s">
        <v>66</v>
      </c>
      <c r="C53" s="81" t="s">
        <v>26</v>
      </c>
      <c r="D53" s="81" t="s">
        <v>67</v>
      </c>
      <c r="E53" s="102">
        <v>69674.5</v>
      </c>
      <c r="F53" s="82">
        <v>0</v>
      </c>
      <c r="G53" s="100">
        <v>0</v>
      </c>
      <c r="H53" s="82">
        <v>69674.5</v>
      </c>
      <c r="I53" s="100">
        <v>1</v>
      </c>
      <c r="J53" s="82">
        <v>0</v>
      </c>
      <c r="K53" s="100">
        <v>0</v>
      </c>
      <c r="L53" s="82">
        <v>0</v>
      </c>
      <c r="M53" s="100">
        <v>0</v>
      </c>
      <c r="N53" s="82">
        <v>0</v>
      </c>
      <c r="O53" s="100">
        <v>0</v>
      </c>
      <c r="P53" s="82">
        <v>0</v>
      </c>
      <c r="Q53" s="100">
        <v>0</v>
      </c>
    </row>
    <row r="54" spans="1:17" ht="13.5" customHeight="1">
      <c r="A54" s="37">
        <v>52</v>
      </c>
      <c r="B54" s="81" t="s">
        <v>86</v>
      </c>
      <c r="C54" s="81" t="s">
        <v>26</v>
      </c>
      <c r="D54" s="81" t="s">
        <v>87</v>
      </c>
      <c r="E54" s="102">
        <v>66625.43</v>
      </c>
      <c r="F54" s="82">
        <v>30158.58</v>
      </c>
      <c r="G54" s="100">
        <v>0.4526586920339577</v>
      </c>
      <c r="H54" s="82">
        <v>36342.34</v>
      </c>
      <c r="I54" s="100">
        <v>0.5454725020161221</v>
      </c>
      <c r="J54" s="82">
        <v>0</v>
      </c>
      <c r="K54" s="100">
        <v>0</v>
      </c>
      <c r="L54" s="82">
        <v>0</v>
      </c>
      <c r="M54" s="100">
        <v>0</v>
      </c>
      <c r="N54" s="82">
        <v>0</v>
      </c>
      <c r="O54" s="100">
        <v>0</v>
      </c>
      <c r="P54" s="82">
        <v>124.51</v>
      </c>
      <c r="Q54" s="100">
        <v>0.0018688059499203235</v>
      </c>
    </row>
    <row r="55" spans="1:17" ht="13.5" customHeight="1">
      <c r="A55" s="37">
        <v>53</v>
      </c>
      <c r="B55" s="81" t="s">
        <v>96</v>
      </c>
      <c r="C55" s="81" t="s">
        <v>26</v>
      </c>
      <c r="D55" s="81" t="s">
        <v>97</v>
      </c>
      <c r="E55" s="102">
        <v>56014.87</v>
      </c>
      <c r="F55" s="82">
        <v>0</v>
      </c>
      <c r="G55" s="100">
        <v>0</v>
      </c>
      <c r="H55" s="82">
        <v>56010.23</v>
      </c>
      <c r="I55" s="100">
        <v>0.9999171648528329</v>
      </c>
      <c r="J55" s="82">
        <v>0</v>
      </c>
      <c r="K55" s="100">
        <v>0</v>
      </c>
      <c r="L55" s="82">
        <v>0</v>
      </c>
      <c r="M55" s="100">
        <v>0</v>
      </c>
      <c r="N55" s="82">
        <v>0</v>
      </c>
      <c r="O55" s="100">
        <v>0</v>
      </c>
      <c r="P55" s="82">
        <v>4.64</v>
      </c>
      <c r="Q55" s="100">
        <v>8.283514716717186E-05</v>
      </c>
    </row>
    <row r="56" spans="1:17" ht="13.5" customHeight="1">
      <c r="A56" s="37">
        <v>54</v>
      </c>
      <c r="B56" s="81" t="s">
        <v>88</v>
      </c>
      <c r="C56" s="81" t="s">
        <v>42</v>
      </c>
      <c r="D56" s="81" t="s">
        <v>89</v>
      </c>
      <c r="E56" s="102">
        <v>39552.34</v>
      </c>
      <c r="F56" s="82">
        <v>11524.92</v>
      </c>
      <c r="G56" s="100">
        <v>0.2913840243080435</v>
      </c>
      <c r="H56" s="82">
        <v>27954.19</v>
      </c>
      <c r="I56" s="100">
        <v>0.7067645049572289</v>
      </c>
      <c r="J56" s="82">
        <v>0</v>
      </c>
      <c r="K56" s="100">
        <v>0</v>
      </c>
      <c r="L56" s="82">
        <v>0</v>
      </c>
      <c r="M56" s="100">
        <v>0</v>
      </c>
      <c r="N56" s="82">
        <v>0</v>
      </c>
      <c r="O56" s="100">
        <v>0</v>
      </c>
      <c r="P56" s="82">
        <v>73.23</v>
      </c>
      <c r="Q56" s="100">
        <v>0.0018514707347277054</v>
      </c>
    </row>
    <row r="57" spans="1:17" ht="14.25">
      <c r="A57" s="37">
        <v>55</v>
      </c>
      <c r="B57" s="81" t="s">
        <v>94</v>
      </c>
      <c r="C57" s="81" t="s">
        <v>37</v>
      </c>
      <c r="D57" s="81" t="s">
        <v>95</v>
      </c>
      <c r="E57" s="102">
        <v>953.83</v>
      </c>
      <c r="F57" s="82">
        <v>953.83</v>
      </c>
      <c r="G57" s="100">
        <v>1</v>
      </c>
      <c r="H57" s="82">
        <v>0</v>
      </c>
      <c r="I57" s="100">
        <v>0</v>
      </c>
      <c r="J57" s="82">
        <v>0</v>
      </c>
      <c r="K57" s="100">
        <v>0</v>
      </c>
      <c r="L57" s="82">
        <v>0</v>
      </c>
      <c r="M57" s="100">
        <v>0</v>
      </c>
      <c r="N57" s="82">
        <v>0</v>
      </c>
      <c r="O57" s="100">
        <v>0</v>
      </c>
      <c r="P57" s="82">
        <v>0</v>
      </c>
      <c r="Q57" s="100">
        <v>0</v>
      </c>
    </row>
    <row r="58" spans="1:17" ht="15.75" customHeight="1">
      <c r="A58" s="37">
        <v>56</v>
      </c>
      <c r="B58" s="81" t="s">
        <v>92</v>
      </c>
      <c r="C58" s="81" t="s">
        <v>26</v>
      </c>
      <c r="D58" s="81" t="s">
        <v>93</v>
      </c>
      <c r="E58" s="102">
        <v>0</v>
      </c>
      <c r="F58" s="82">
        <v>0</v>
      </c>
      <c r="G58" s="101">
        <v>0</v>
      </c>
      <c r="H58" s="82">
        <v>0</v>
      </c>
      <c r="I58" s="101">
        <v>0</v>
      </c>
      <c r="J58" s="82">
        <v>0</v>
      </c>
      <c r="K58" s="101">
        <v>0</v>
      </c>
      <c r="L58" s="82">
        <v>0</v>
      </c>
      <c r="M58" s="101">
        <v>0</v>
      </c>
      <c r="N58" s="82">
        <v>0</v>
      </c>
      <c r="O58" s="101">
        <v>0</v>
      </c>
      <c r="P58" s="82">
        <v>0</v>
      </c>
      <c r="Q58" s="101">
        <v>0</v>
      </c>
    </row>
    <row r="59" spans="1:17" ht="15.75" thickBot="1">
      <c r="A59" s="38"/>
      <c r="B59" s="117" t="s">
        <v>4</v>
      </c>
      <c r="C59" s="118"/>
      <c r="D59" s="118"/>
      <c r="E59" s="60">
        <f>SUM(E3:E58)</f>
        <v>2164220667.98</v>
      </c>
      <c r="F59" s="44">
        <f>SUM(F3:F58)</f>
        <v>1495879103.7100003</v>
      </c>
      <c r="G59" s="77">
        <f>F59/$E$59</f>
        <v>0.6911860356209406</v>
      </c>
      <c r="H59" s="59">
        <f>SUM(H3:H58)</f>
        <v>563941250.4400002</v>
      </c>
      <c r="I59" s="77">
        <f>H59/$E$59</f>
        <v>0.2605747458120161</v>
      </c>
      <c r="J59" s="59">
        <f>SUM(J3:J58)</f>
        <v>34689589.79</v>
      </c>
      <c r="K59" s="77">
        <f>J59/$E$59</f>
        <v>0.016028675034500027</v>
      </c>
      <c r="L59" s="59">
        <f>SUM(L3:L58)</f>
        <v>10852990.36</v>
      </c>
      <c r="M59" s="77">
        <f>L59/$E$59</f>
        <v>0.0050147337194269385</v>
      </c>
      <c r="N59" s="59">
        <f>SUM(N3:N58)</f>
        <v>15172397.440000001</v>
      </c>
      <c r="O59" s="77">
        <f>N59/$E$59</f>
        <v>0.007010559350290897</v>
      </c>
      <c r="P59" s="59">
        <f>SUM(P3:P58)</f>
        <v>43685336.23999998</v>
      </c>
      <c r="Q59" s="77">
        <f>P59/$E$59</f>
        <v>0.02018525046282558</v>
      </c>
    </row>
  </sheetData>
  <sheetProtection/>
  <mergeCells count="1">
    <mergeCell ref="B59:D59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104.25390625" style="12" bestFit="1" customWidth="1"/>
    <col min="5" max="5" width="14.125" style="13" customWidth="1"/>
    <col min="6" max="6" width="9.875" style="13" bestFit="1" customWidth="1"/>
    <col min="7" max="7" width="9.125" style="14" bestFit="1" customWidth="1"/>
    <col min="8" max="8" width="10.375" style="14" bestFit="1" customWidth="1"/>
    <col min="9" max="9" width="11.00390625" style="14" customWidth="1"/>
    <col min="10" max="10" width="12.75390625" style="14" customWidth="1"/>
    <col min="11" max="16384" width="9.125" style="12" customWidth="1"/>
  </cols>
  <sheetData>
    <row r="1" spans="1:10" s="3" customFormat="1" ht="18.75" thickBot="1">
      <c r="A1" s="53" t="s">
        <v>135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6" customFormat="1" ht="15.75" customHeight="1" thickBot="1">
      <c r="A2" s="119" t="s">
        <v>3</v>
      </c>
      <c r="B2" s="126" t="s">
        <v>138</v>
      </c>
      <c r="C2" s="119" t="s">
        <v>141</v>
      </c>
      <c r="D2" s="119" t="s">
        <v>0</v>
      </c>
      <c r="E2" s="124" t="s">
        <v>18</v>
      </c>
      <c r="F2" s="121" t="s">
        <v>20</v>
      </c>
      <c r="G2" s="122"/>
      <c r="H2" s="122"/>
      <c r="I2" s="122"/>
      <c r="J2" s="123"/>
    </row>
    <row r="3" spans="1:10" s="8" customFormat="1" ht="30.75" thickBot="1">
      <c r="A3" s="120"/>
      <c r="B3" s="127"/>
      <c r="C3" s="120"/>
      <c r="D3" s="120"/>
      <c r="E3" s="125"/>
      <c r="F3" s="45" t="s">
        <v>6</v>
      </c>
      <c r="G3" s="46" t="s">
        <v>21</v>
      </c>
      <c r="H3" s="54" t="s">
        <v>7</v>
      </c>
      <c r="I3" s="46" t="s">
        <v>134</v>
      </c>
      <c r="J3" s="55" t="s">
        <v>167</v>
      </c>
    </row>
    <row r="4" spans="1:10" s="6" customFormat="1" ht="14.25" collapsed="1">
      <c r="A4" s="64">
        <v>1</v>
      </c>
      <c r="B4" s="61" t="s">
        <v>44</v>
      </c>
      <c r="C4" s="62" t="s">
        <v>26</v>
      </c>
      <c r="D4" s="61" t="s">
        <v>45</v>
      </c>
      <c r="E4" s="74">
        <v>38317</v>
      </c>
      <c r="F4" s="68">
        <v>0.009640928957065809</v>
      </c>
      <c r="G4" s="69">
        <v>0.016566719875749758</v>
      </c>
      <c r="H4" s="69">
        <v>0.040400918403390884</v>
      </c>
      <c r="I4" s="69">
        <v>0.06480184373446618</v>
      </c>
      <c r="J4" s="83">
        <v>0.05347163231546492</v>
      </c>
    </row>
    <row r="5" spans="1:10" s="6" customFormat="1" ht="14.25">
      <c r="A5" s="65">
        <v>2</v>
      </c>
      <c r="B5" s="62" t="s">
        <v>94</v>
      </c>
      <c r="C5" s="62" t="s">
        <v>37</v>
      </c>
      <c r="D5" s="62" t="s">
        <v>95</v>
      </c>
      <c r="E5" s="75">
        <v>38187</v>
      </c>
      <c r="F5" s="70">
        <v>-0.0034089698519228495</v>
      </c>
      <c r="G5" s="71">
        <v>-0.006372809346787078</v>
      </c>
      <c r="H5" s="71">
        <v>-0.019083569256579613</v>
      </c>
      <c r="I5" s="71">
        <v>-0.03745241279967071</v>
      </c>
      <c r="J5" s="84">
        <v>-0.034372419488026384</v>
      </c>
    </row>
    <row r="6" spans="1:10" s="6" customFormat="1" ht="14.25">
      <c r="A6" s="65">
        <v>3</v>
      </c>
      <c r="B6" s="62" t="s">
        <v>33</v>
      </c>
      <c r="C6" s="62" t="s">
        <v>26</v>
      </c>
      <c r="D6" s="62" t="s">
        <v>166</v>
      </c>
      <c r="E6" s="75">
        <v>38281</v>
      </c>
      <c r="F6" s="70">
        <v>0.006535947712418277</v>
      </c>
      <c r="G6" s="71">
        <v>0.015384615384615552</v>
      </c>
      <c r="H6" s="71" t="s">
        <v>133</v>
      </c>
      <c r="I6" s="71">
        <v>0.07441860465116279</v>
      </c>
      <c r="J6" s="84" t="s">
        <v>133</v>
      </c>
    </row>
    <row r="7" spans="1:10" s="6" customFormat="1" ht="14.25">
      <c r="A7" s="65">
        <v>4</v>
      </c>
      <c r="B7" s="62" t="s">
        <v>55</v>
      </c>
      <c r="C7" s="62" t="s">
        <v>26</v>
      </c>
      <c r="D7" s="62" t="s">
        <v>56</v>
      </c>
      <c r="E7" s="75">
        <v>38490</v>
      </c>
      <c r="F7" s="70" t="s">
        <v>133</v>
      </c>
      <c r="G7" s="71">
        <v>0.0046948356807512415</v>
      </c>
      <c r="H7" s="71">
        <v>0.0046948356807512415</v>
      </c>
      <c r="I7" s="71" t="s">
        <v>133</v>
      </c>
      <c r="J7" s="84" t="s">
        <v>133</v>
      </c>
    </row>
    <row r="8" spans="1:10" s="6" customFormat="1" ht="14.25">
      <c r="A8" s="65">
        <v>5</v>
      </c>
      <c r="B8" s="62" t="s">
        <v>106</v>
      </c>
      <c r="C8" s="62" t="s">
        <v>26</v>
      </c>
      <c r="D8" s="62" t="s">
        <v>107</v>
      </c>
      <c r="E8" s="75">
        <v>38275</v>
      </c>
      <c r="F8" s="70">
        <v>0.002130898021309058</v>
      </c>
      <c r="G8" s="71">
        <v>0.015579207157180308</v>
      </c>
      <c r="H8" s="71">
        <v>-0.000354268940735869</v>
      </c>
      <c r="I8" s="71">
        <v>0.018144329896907285</v>
      </c>
      <c r="J8" s="84">
        <v>0.002639593908629445</v>
      </c>
    </row>
    <row r="9" spans="1:10" s="6" customFormat="1" ht="14.25">
      <c r="A9" s="65">
        <v>6</v>
      </c>
      <c r="B9" s="62" t="s">
        <v>68</v>
      </c>
      <c r="C9" s="62" t="s">
        <v>26</v>
      </c>
      <c r="D9" s="62" t="s">
        <v>69</v>
      </c>
      <c r="E9" s="75">
        <v>38286</v>
      </c>
      <c r="F9" s="70">
        <v>0.0028371569730472057</v>
      </c>
      <c r="G9" s="71">
        <v>0.004852465444564302</v>
      </c>
      <c r="H9" s="71">
        <v>0.014900990099009803</v>
      </c>
      <c r="I9" s="71">
        <v>0.015957183210268067</v>
      </c>
      <c r="J9" s="84">
        <v>0.01264509755495169</v>
      </c>
    </row>
    <row r="10" spans="1:10" s="6" customFormat="1" ht="14.25">
      <c r="A10" s="65">
        <v>7</v>
      </c>
      <c r="B10" s="62" t="s">
        <v>104</v>
      </c>
      <c r="C10" s="62" t="s">
        <v>26</v>
      </c>
      <c r="D10" s="62" t="s">
        <v>105</v>
      </c>
      <c r="E10" s="75">
        <v>38286</v>
      </c>
      <c r="F10" s="70">
        <v>0.0007141156867414011</v>
      </c>
      <c r="G10" s="71">
        <v>-0.0033191085822664723</v>
      </c>
      <c r="H10" s="71">
        <v>0.004300047778308613</v>
      </c>
      <c r="I10" s="71">
        <v>-0.011521279097107984</v>
      </c>
      <c r="J10" s="84">
        <v>-0.01660818713450296</v>
      </c>
    </row>
    <row r="11" spans="1:10" s="6" customFormat="1" ht="14.25">
      <c r="A11" s="65">
        <v>8</v>
      </c>
      <c r="B11" s="62" t="s">
        <v>122</v>
      </c>
      <c r="C11" s="62" t="s">
        <v>26</v>
      </c>
      <c r="D11" s="62" t="s">
        <v>123</v>
      </c>
      <c r="E11" s="75">
        <v>38300</v>
      </c>
      <c r="F11" s="70">
        <v>0.0021495942092564224</v>
      </c>
      <c r="G11" s="71">
        <v>0.0062106329559969975</v>
      </c>
      <c r="H11" s="71">
        <v>0.0009639821225133627</v>
      </c>
      <c r="I11" s="71">
        <v>0.0019298245614036702</v>
      </c>
      <c r="J11" s="84">
        <v>0.0019298245614036702</v>
      </c>
    </row>
    <row r="12" spans="1:10" s="6" customFormat="1" ht="14.25">
      <c r="A12" s="65">
        <v>9</v>
      </c>
      <c r="B12" s="62" t="s">
        <v>39</v>
      </c>
      <c r="C12" s="62" t="s">
        <v>26</v>
      </c>
      <c r="D12" s="62" t="s">
        <v>40</v>
      </c>
      <c r="E12" s="75">
        <v>38289</v>
      </c>
      <c r="F12" s="70">
        <v>-0.015651836666851326</v>
      </c>
      <c r="G12" s="71">
        <v>-0.022422141520853867</v>
      </c>
      <c r="H12" s="71">
        <v>-0.06457642289264465</v>
      </c>
      <c r="I12" s="71">
        <v>-0.08617940541096591</v>
      </c>
      <c r="J12" s="84">
        <v>-0.09833028826634183</v>
      </c>
    </row>
    <row r="13" spans="1:10" s="6" customFormat="1" ht="14.25">
      <c r="A13" s="65">
        <v>10</v>
      </c>
      <c r="B13" s="62" t="s">
        <v>132</v>
      </c>
      <c r="C13" s="62" t="s">
        <v>42</v>
      </c>
      <c r="D13" s="62" t="s">
        <v>149</v>
      </c>
      <c r="E13" s="75">
        <v>38440</v>
      </c>
      <c r="F13" s="70">
        <v>0.004054365353605149</v>
      </c>
      <c r="G13" s="71">
        <v>0.009636321519573832</v>
      </c>
      <c r="H13" s="71">
        <v>0.02415527045443877</v>
      </c>
      <c r="I13" s="71">
        <v>0.05852924033417506</v>
      </c>
      <c r="J13" s="84">
        <v>0.05591356170357109</v>
      </c>
    </row>
    <row r="14" spans="1:10" s="6" customFormat="1" ht="14.25">
      <c r="A14" s="65">
        <v>11</v>
      </c>
      <c r="B14" s="62" t="s">
        <v>131</v>
      </c>
      <c r="C14" s="62" t="s">
        <v>26</v>
      </c>
      <c r="D14" s="62" t="s">
        <v>136</v>
      </c>
      <c r="E14" s="75">
        <v>38188</v>
      </c>
      <c r="F14" s="70">
        <v>0.013937991472220412</v>
      </c>
      <c r="G14" s="71">
        <v>0.017611956346432978</v>
      </c>
      <c r="H14" s="71">
        <v>0.046843199716839035</v>
      </c>
      <c r="I14" s="71">
        <v>0.09540509259259244</v>
      </c>
      <c r="J14" s="84">
        <v>0.089102416570771</v>
      </c>
    </row>
    <row r="15" spans="1:10" s="6" customFormat="1" ht="14.25">
      <c r="A15" s="65">
        <v>12</v>
      </c>
      <c r="B15" s="62" t="s">
        <v>50</v>
      </c>
      <c r="C15" s="62" t="s">
        <v>26</v>
      </c>
      <c r="D15" s="62" t="s">
        <v>157</v>
      </c>
      <c r="E15" s="75">
        <v>38195</v>
      </c>
      <c r="F15" s="70">
        <v>0.011499647969960058</v>
      </c>
      <c r="G15" s="71">
        <v>0.019876952200662545</v>
      </c>
      <c r="H15" s="71">
        <v>0.05057891529555136</v>
      </c>
      <c r="I15" s="71">
        <v>0.07669248063952039</v>
      </c>
      <c r="J15" s="84">
        <v>0.07147296457426977</v>
      </c>
    </row>
    <row r="16" spans="1:10" s="6" customFormat="1" ht="14.25">
      <c r="A16" s="65">
        <v>13</v>
      </c>
      <c r="B16" s="62" t="s">
        <v>102</v>
      </c>
      <c r="C16" s="62" t="s">
        <v>26</v>
      </c>
      <c r="D16" s="62" t="s">
        <v>103</v>
      </c>
      <c r="E16" s="75">
        <v>38399</v>
      </c>
      <c r="F16" s="70">
        <v>0.007017101558888905</v>
      </c>
      <c r="G16" s="71">
        <v>0.014004654114660342</v>
      </c>
      <c r="H16" s="71" t="s">
        <v>133</v>
      </c>
      <c r="I16" s="71" t="s">
        <v>133</v>
      </c>
      <c r="J16" s="84" t="s">
        <v>133</v>
      </c>
    </row>
    <row r="17" spans="1:10" s="6" customFormat="1" ht="14.25">
      <c r="A17" s="65">
        <v>14</v>
      </c>
      <c r="B17" s="62" t="s">
        <v>30</v>
      </c>
      <c r="C17" s="62" t="s">
        <v>26</v>
      </c>
      <c r="D17" s="62" t="s">
        <v>31</v>
      </c>
      <c r="E17" s="75">
        <v>38449</v>
      </c>
      <c r="F17" s="70">
        <v>0.008880556514875071</v>
      </c>
      <c r="G17" s="71">
        <v>0.01751505199781067</v>
      </c>
      <c r="H17" s="71">
        <v>0.04328971199714293</v>
      </c>
      <c r="I17" s="71">
        <v>0.07357920987006183</v>
      </c>
      <c r="J17" s="84">
        <v>0.06410990269032646</v>
      </c>
    </row>
    <row r="18" spans="1:10" s="6" customFormat="1" ht="14.25">
      <c r="A18" s="65">
        <v>15</v>
      </c>
      <c r="B18" s="62" t="s">
        <v>114</v>
      </c>
      <c r="C18" s="62" t="s">
        <v>26</v>
      </c>
      <c r="D18" s="62" t="s">
        <v>115</v>
      </c>
      <c r="E18" s="75">
        <v>38343</v>
      </c>
      <c r="F18" s="70">
        <v>0.004000853515416569</v>
      </c>
      <c r="G18" s="71">
        <v>0.008195843154060523</v>
      </c>
      <c r="H18" s="71">
        <v>-0.006754973877249437</v>
      </c>
      <c r="I18" s="71">
        <v>-0.00581057524694939</v>
      </c>
      <c r="J18" s="84" t="s">
        <v>133</v>
      </c>
    </row>
    <row r="19" spans="1:10" s="6" customFormat="1" ht="14.25">
      <c r="A19" s="65">
        <v>16</v>
      </c>
      <c r="B19" s="62" t="s">
        <v>124</v>
      </c>
      <c r="C19" s="62" t="s">
        <v>26</v>
      </c>
      <c r="D19" s="62" t="s">
        <v>125</v>
      </c>
      <c r="E19" s="75">
        <v>38447</v>
      </c>
      <c r="F19" s="70">
        <v>0.0035133136094673834</v>
      </c>
      <c r="G19" s="71">
        <v>-0.004402861860209217</v>
      </c>
      <c r="H19" s="71">
        <v>-0.029332856376319216</v>
      </c>
      <c r="I19" s="71">
        <v>-0.07440412740374369</v>
      </c>
      <c r="J19" s="84">
        <v>-0.05903771131339408</v>
      </c>
    </row>
    <row r="20" spans="1:10" s="6" customFormat="1" ht="14.25">
      <c r="A20" s="65">
        <v>17</v>
      </c>
      <c r="B20" s="62" t="s">
        <v>62</v>
      </c>
      <c r="C20" s="62" t="s">
        <v>26</v>
      </c>
      <c r="D20" s="62" t="s">
        <v>63</v>
      </c>
      <c r="E20" s="75">
        <v>38421</v>
      </c>
      <c r="F20" s="70">
        <v>0.005925143728733984</v>
      </c>
      <c r="G20" s="71">
        <v>0.014915655519384341</v>
      </c>
      <c r="H20" s="71">
        <v>0.03270296314141152</v>
      </c>
      <c r="I20" s="71">
        <v>0.06503105590062108</v>
      </c>
      <c r="J20" s="84">
        <v>0.058456790123456726</v>
      </c>
    </row>
    <row r="21" spans="1:10" s="6" customFormat="1" ht="14.25">
      <c r="A21" s="65">
        <v>18</v>
      </c>
      <c r="B21" s="62" t="s">
        <v>84</v>
      </c>
      <c r="C21" s="62" t="s">
        <v>42</v>
      </c>
      <c r="D21" s="62" t="s">
        <v>85</v>
      </c>
      <c r="E21" s="75">
        <v>38520</v>
      </c>
      <c r="F21" s="70">
        <v>0.006828978622327897</v>
      </c>
      <c r="G21" s="71">
        <v>0.005038529934795699</v>
      </c>
      <c r="H21" s="71">
        <v>-0.025854639471416196</v>
      </c>
      <c r="I21" s="71">
        <v>-0.012330097087378533</v>
      </c>
      <c r="J21" s="84">
        <v>0.007227722772277234</v>
      </c>
    </row>
    <row r="22" spans="1:10" s="6" customFormat="1" ht="14.25">
      <c r="A22" s="65">
        <v>19</v>
      </c>
      <c r="B22" s="62" t="s">
        <v>90</v>
      </c>
      <c r="C22" s="62" t="s">
        <v>26</v>
      </c>
      <c r="D22" s="62" t="s">
        <v>91</v>
      </c>
      <c r="E22" s="75">
        <v>39014</v>
      </c>
      <c r="F22" s="70">
        <v>-0.0020363738501508744</v>
      </c>
      <c r="G22" s="71">
        <v>0.004523607577042732</v>
      </c>
      <c r="H22" s="71">
        <v>0.018197449491331286</v>
      </c>
      <c r="I22" s="71">
        <v>0.0248053071820018</v>
      </c>
      <c r="J22" s="84">
        <v>0.022887577371527357</v>
      </c>
    </row>
    <row r="23" spans="1:10" s="6" customFormat="1" ht="14.25">
      <c r="A23" s="65">
        <v>20</v>
      </c>
      <c r="B23" s="62" t="s">
        <v>88</v>
      </c>
      <c r="C23" s="62" t="s">
        <v>42</v>
      </c>
      <c r="D23" s="62" t="s">
        <v>89</v>
      </c>
      <c r="E23" s="75">
        <v>38568</v>
      </c>
      <c r="F23" s="70">
        <v>0.004909560723514339</v>
      </c>
      <c r="G23" s="71">
        <v>0.006209573091849885</v>
      </c>
      <c r="H23" s="71">
        <v>0.02856387199153665</v>
      </c>
      <c r="I23" s="71">
        <v>0.06664838178826127</v>
      </c>
      <c r="J23" s="84">
        <v>0.05909586056644889</v>
      </c>
    </row>
    <row r="24" spans="1:10" s="6" customFormat="1" ht="14.25">
      <c r="A24" s="65">
        <v>21</v>
      </c>
      <c r="B24" s="62" t="s">
        <v>80</v>
      </c>
      <c r="C24" s="62" t="s">
        <v>26</v>
      </c>
      <c r="D24" s="62" t="s">
        <v>81</v>
      </c>
      <c r="E24" s="75">
        <v>38533</v>
      </c>
      <c r="F24" s="70">
        <v>0.004237288135593209</v>
      </c>
      <c r="G24" s="71">
        <v>0.004237288135593209</v>
      </c>
      <c r="H24" s="71" t="s">
        <v>133</v>
      </c>
      <c r="I24" s="71">
        <v>0.02155172413793105</v>
      </c>
      <c r="J24" s="84" t="s">
        <v>133</v>
      </c>
    </row>
    <row r="25" spans="1:10" s="6" customFormat="1" ht="14.25">
      <c r="A25" s="65">
        <v>22</v>
      </c>
      <c r="B25" s="62" t="s">
        <v>51</v>
      </c>
      <c r="C25" s="62" t="s">
        <v>26</v>
      </c>
      <c r="D25" s="62" t="s">
        <v>52</v>
      </c>
      <c r="E25" s="75">
        <v>39056</v>
      </c>
      <c r="F25" s="70">
        <v>0.0051948051948051965</v>
      </c>
      <c r="G25" s="71">
        <v>0.0078125</v>
      </c>
      <c r="H25" s="71" t="s">
        <v>133</v>
      </c>
      <c r="I25" s="71">
        <v>0.03475935828876997</v>
      </c>
      <c r="J25" s="84" t="s">
        <v>133</v>
      </c>
    </row>
    <row r="26" spans="1:10" s="6" customFormat="1" ht="14.25">
      <c r="A26" s="65">
        <v>23</v>
      </c>
      <c r="B26" s="62" t="s">
        <v>74</v>
      </c>
      <c r="C26" s="62" t="s">
        <v>42</v>
      </c>
      <c r="D26" s="62" t="s">
        <v>75</v>
      </c>
      <c r="E26" s="75">
        <v>38512</v>
      </c>
      <c r="F26" s="70">
        <v>0.0020520574576088357</v>
      </c>
      <c r="G26" s="71">
        <v>0.008916920400174</v>
      </c>
      <c r="H26" s="71">
        <v>0.023722829085291774</v>
      </c>
      <c r="I26" s="71">
        <v>-0.0023655913978495313</v>
      </c>
      <c r="J26" s="84">
        <v>-0.0023655913978495313</v>
      </c>
    </row>
    <row r="27" spans="1:10" s="6" customFormat="1" ht="14.25">
      <c r="A27" s="65">
        <v>24</v>
      </c>
      <c r="B27" s="62" t="s">
        <v>72</v>
      </c>
      <c r="C27" s="62" t="s">
        <v>42</v>
      </c>
      <c r="D27" s="62" t="s">
        <v>73</v>
      </c>
      <c r="E27" s="75">
        <v>38741</v>
      </c>
      <c r="F27" s="70">
        <v>-0.000301265314320065</v>
      </c>
      <c r="G27" s="71">
        <v>0.007693086344771727</v>
      </c>
      <c r="H27" s="71">
        <v>0.01778959206625097</v>
      </c>
      <c r="I27" s="71">
        <v>0.03871035058430716</v>
      </c>
      <c r="J27" s="84">
        <v>0.03746547860976501</v>
      </c>
    </row>
    <row r="28" spans="1:10" s="6" customFormat="1" ht="14.25">
      <c r="A28" s="65">
        <v>25</v>
      </c>
      <c r="B28" s="62" t="s">
        <v>116</v>
      </c>
      <c r="C28" s="62" t="s">
        <v>26</v>
      </c>
      <c r="D28" s="62" t="s">
        <v>117</v>
      </c>
      <c r="E28" s="75">
        <v>38707</v>
      </c>
      <c r="F28" s="70">
        <v>0.01014544164597364</v>
      </c>
      <c r="G28" s="71">
        <v>0.011508951406649537</v>
      </c>
      <c r="H28" s="71">
        <v>0.02071833106315868</v>
      </c>
      <c r="I28" s="71">
        <v>0.030507002497014435</v>
      </c>
      <c r="J28" s="84">
        <v>0.02909182899063989</v>
      </c>
    </row>
    <row r="29" spans="1:10" s="6" customFormat="1" ht="14.25">
      <c r="A29" s="65">
        <v>26</v>
      </c>
      <c r="B29" s="62" t="s">
        <v>36</v>
      </c>
      <c r="C29" s="62" t="s">
        <v>37</v>
      </c>
      <c r="D29" s="62" t="s">
        <v>38</v>
      </c>
      <c r="E29" s="75">
        <v>38762</v>
      </c>
      <c r="F29" s="70">
        <v>0.010839961762530992</v>
      </c>
      <c r="G29" s="71">
        <v>0.01818578202496246</v>
      </c>
      <c r="H29" s="71">
        <v>0.04702299773945873</v>
      </c>
      <c r="I29" s="71">
        <v>0.08814849332090713</v>
      </c>
      <c r="J29" s="84" t="s">
        <v>133</v>
      </c>
    </row>
    <row r="30" spans="1:10" s="6" customFormat="1" ht="14.25">
      <c r="A30" s="65">
        <v>27</v>
      </c>
      <c r="B30" s="62" t="s">
        <v>70</v>
      </c>
      <c r="C30" s="62" t="s">
        <v>37</v>
      </c>
      <c r="D30" s="62" t="s">
        <v>71</v>
      </c>
      <c r="E30" s="75">
        <v>38740</v>
      </c>
      <c r="F30" s="70">
        <v>0.017316017316017396</v>
      </c>
      <c r="G30" s="71">
        <v>0.017316017316017396</v>
      </c>
      <c r="H30" s="71">
        <v>0.04444444444444451</v>
      </c>
      <c r="I30" s="71">
        <v>0.06818181818181812</v>
      </c>
      <c r="J30" s="84">
        <v>0.06334841628959276</v>
      </c>
    </row>
    <row r="31" spans="1:10" s="6" customFormat="1" ht="14.25">
      <c r="A31" s="65">
        <v>28</v>
      </c>
      <c r="B31" s="62" t="s">
        <v>78</v>
      </c>
      <c r="C31" s="62" t="s">
        <v>26</v>
      </c>
      <c r="D31" s="62" t="s">
        <v>79</v>
      </c>
      <c r="E31" s="75">
        <v>38833</v>
      </c>
      <c r="F31" s="70">
        <v>0.004672897196261516</v>
      </c>
      <c r="G31" s="71">
        <v>0.004672897196261516</v>
      </c>
      <c r="H31" s="71" t="s">
        <v>133</v>
      </c>
      <c r="I31" s="71">
        <v>0.06435643564356441</v>
      </c>
      <c r="J31" s="84" t="s">
        <v>133</v>
      </c>
    </row>
    <row r="32" spans="1:10" s="6" customFormat="1" ht="14.25">
      <c r="A32" s="65">
        <v>29</v>
      </c>
      <c r="B32" s="62" t="s">
        <v>96</v>
      </c>
      <c r="C32" s="62" t="s">
        <v>26</v>
      </c>
      <c r="D32" s="62" t="s">
        <v>97</v>
      </c>
      <c r="E32" s="75">
        <v>38917</v>
      </c>
      <c r="F32" s="70">
        <v>-0.00021845985800106327</v>
      </c>
      <c r="G32" s="71">
        <v>-0.0005459707359685151</v>
      </c>
      <c r="H32" s="71">
        <v>-0.001853871319520195</v>
      </c>
      <c r="I32" s="71">
        <v>-0.0038093164997822226</v>
      </c>
      <c r="J32" s="84">
        <v>-0.0034839412084920474</v>
      </c>
    </row>
    <row r="33" spans="1:10" s="6" customFormat="1" ht="14.25">
      <c r="A33" s="65">
        <v>30</v>
      </c>
      <c r="B33" s="62" t="s">
        <v>48</v>
      </c>
      <c r="C33" s="62" t="s">
        <v>26</v>
      </c>
      <c r="D33" s="62" t="s">
        <v>169</v>
      </c>
      <c r="E33" s="75">
        <v>38820</v>
      </c>
      <c r="F33" s="70">
        <v>0.008746355685131046</v>
      </c>
      <c r="G33" s="71">
        <v>0.008746355685131046</v>
      </c>
      <c r="H33" s="71" t="s">
        <v>133</v>
      </c>
      <c r="I33" s="71">
        <v>0.005813953488372103</v>
      </c>
      <c r="J33" s="84" t="s">
        <v>133</v>
      </c>
    </row>
    <row r="34" spans="1:10" s="6" customFormat="1" ht="14.25">
      <c r="A34" s="65">
        <v>31</v>
      </c>
      <c r="B34" s="62" t="s">
        <v>28</v>
      </c>
      <c r="C34" s="62" t="s">
        <v>26</v>
      </c>
      <c r="D34" s="62" t="s">
        <v>29</v>
      </c>
      <c r="E34" s="75">
        <v>38869</v>
      </c>
      <c r="F34" s="70">
        <v>0.009980039920159722</v>
      </c>
      <c r="G34" s="71">
        <v>0.016064257028112205</v>
      </c>
      <c r="H34" s="71" t="s">
        <v>133</v>
      </c>
      <c r="I34" s="71">
        <v>0.08817204301075243</v>
      </c>
      <c r="J34" s="84" t="s">
        <v>133</v>
      </c>
    </row>
    <row r="35" spans="1:10" s="6" customFormat="1" ht="14.25">
      <c r="A35" s="65">
        <v>32</v>
      </c>
      <c r="B35" s="62" t="s">
        <v>108</v>
      </c>
      <c r="C35" s="62" t="s">
        <v>26</v>
      </c>
      <c r="D35" s="62" t="s">
        <v>109</v>
      </c>
      <c r="E35" s="75">
        <v>38922</v>
      </c>
      <c r="F35" s="70">
        <v>0.02547770700636942</v>
      </c>
      <c r="G35" s="71">
        <v>0.012578616352201255</v>
      </c>
      <c r="H35" s="71" t="s">
        <v>133</v>
      </c>
      <c r="I35" s="71">
        <v>-0.08522727272727271</v>
      </c>
      <c r="J35" s="84" t="s">
        <v>133</v>
      </c>
    </row>
    <row r="36" spans="1:10" s="6" customFormat="1" ht="14.25">
      <c r="A36" s="65">
        <v>33</v>
      </c>
      <c r="B36" s="62" t="s">
        <v>64</v>
      </c>
      <c r="C36" s="62" t="s">
        <v>26</v>
      </c>
      <c r="D36" s="62" t="s">
        <v>65</v>
      </c>
      <c r="E36" s="75">
        <v>39007</v>
      </c>
      <c r="F36" s="70">
        <v>0.00437127002408122</v>
      </c>
      <c r="G36" s="71">
        <v>0.006848596168984589</v>
      </c>
      <c r="H36" s="71">
        <v>0.012801562582484216</v>
      </c>
      <c r="I36" s="71">
        <v>0.015723853138152943</v>
      </c>
      <c r="J36" s="84">
        <v>0.01282829615942993</v>
      </c>
    </row>
    <row r="37" spans="1:10" s="6" customFormat="1" ht="14.25">
      <c r="A37" s="65">
        <v>34</v>
      </c>
      <c r="B37" s="62" t="s">
        <v>100</v>
      </c>
      <c r="C37" s="62" t="s">
        <v>26</v>
      </c>
      <c r="D37" s="62" t="s">
        <v>101</v>
      </c>
      <c r="E37" s="75">
        <v>38917</v>
      </c>
      <c r="F37" s="70">
        <v>0.02074115044247793</v>
      </c>
      <c r="G37" s="71">
        <v>0.012805268453306429</v>
      </c>
      <c r="H37" s="71">
        <v>-0.016607460035523935</v>
      </c>
      <c r="I37" s="71">
        <v>-0.042542153047989695</v>
      </c>
      <c r="J37" s="84" t="s">
        <v>133</v>
      </c>
    </row>
    <row r="38" spans="1:10" s="6" customFormat="1" ht="14.25">
      <c r="A38" s="65">
        <v>35</v>
      </c>
      <c r="B38" s="62" t="s">
        <v>128</v>
      </c>
      <c r="C38" s="62" t="s">
        <v>26</v>
      </c>
      <c r="D38" s="62" t="s">
        <v>129</v>
      </c>
      <c r="E38" s="75">
        <v>38986</v>
      </c>
      <c r="F38" s="70">
        <v>0.04620811287477955</v>
      </c>
      <c r="G38" s="71">
        <v>0.040336723956506226</v>
      </c>
      <c r="H38" s="71">
        <v>0.024525043177892947</v>
      </c>
      <c r="I38" s="71">
        <v>0.008157715839564705</v>
      </c>
      <c r="J38" s="84">
        <v>0.008500510030601927</v>
      </c>
    </row>
    <row r="39" spans="1:10" s="6" customFormat="1" ht="14.25">
      <c r="A39" s="65">
        <v>36</v>
      </c>
      <c r="B39" s="62" t="s">
        <v>112</v>
      </c>
      <c r="C39" s="62" t="s">
        <v>26</v>
      </c>
      <c r="D39" s="62" t="s">
        <v>113</v>
      </c>
      <c r="E39" s="75">
        <v>38882</v>
      </c>
      <c r="F39" s="70">
        <v>0.023740027242654227</v>
      </c>
      <c r="G39" s="71">
        <v>0.014070932922128021</v>
      </c>
      <c r="H39" s="71">
        <v>-0.02157336804909793</v>
      </c>
      <c r="I39" s="71">
        <v>-0.07490768419201688</v>
      </c>
      <c r="J39" s="84">
        <v>-0.07213403880070535</v>
      </c>
    </row>
    <row r="40" spans="1:10" s="6" customFormat="1" ht="14.25">
      <c r="A40" s="65">
        <v>37</v>
      </c>
      <c r="B40" s="62" t="s">
        <v>58</v>
      </c>
      <c r="C40" s="62" t="s">
        <v>37</v>
      </c>
      <c r="D40" s="62" t="s">
        <v>59</v>
      </c>
      <c r="E40" s="75">
        <v>39338</v>
      </c>
      <c r="F40" s="70">
        <v>0.005298651252408471</v>
      </c>
      <c r="G40" s="71">
        <v>0.00918762088974856</v>
      </c>
      <c r="H40" s="71">
        <v>0.016561130053579953</v>
      </c>
      <c r="I40" s="71">
        <v>0.022037218413320403</v>
      </c>
      <c r="J40" s="84">
        <v>0.019540791402051783</v>
      </c>
    </row>
    <row r="41" spans="1:10" s="6" customFormat="1" ht="14.25">
      <c r="A41" s="65">
        <v>38</v>
      </c>
      <c r="B41" s="62" t="s">
        <v>32</v>
      </c>
      <c r="C41" s="62" t="s">
        <v>26</v>
      </c>
      <c r="D41" s="62" t="s">
        <v>154</v>
      </c>
      <c r="E41" s="75">
        <v>39443</v>
      </c>
      <c r="F41" s="70">
        <v>0.006044685900210345</v>
      </c>
      <c r="G41" s="71">
        <v>0.014539434075857782</v>
      </c>
      <c r="H41" s="71">
        <v>0.04455223071082104</v>
      </c>
      <c r="I41" s="71">
        <v>0.0756047743665027</v>
      </c>
      <c r="J41" s="84" t="s">
        <v>133</v>
      </c>
    </row>
    <row r="42" spans="1:10" s="6" customFormat="1" ht="14.25">
      <c r="A42" s="65">
        <v>39</v>
      </c>
      <c r="B42" s="62" t="s">
        <v>41</v>
      </c>
      <c r="C42" s="62" t="s">
        <v>42</v>
      </c>
      <c r="D42" s="62" t="s">
        <v>43</v>
      </c>
      <c r="E42" s="75">
        <v>39192</v>
      </c>
      <c r="F42" s="70">
        <v>0.005780346820809301</v>
      </c>
      <c r="G42" s="71">
        <v>0.011627906976744207</v>
      </c>
      <c r="H42" s="71" t="s">
        <v>133</v>
      </c>
      <c r="I42" s="71">
        <v>0.08411214953271018</v>
      </c>
      <c r="J42" s="84" t="s">
        <v>133</v>
      </c>
    </row>
    <row r="43" spans="1:10" s="6" customFormat="1" ht="14.25">
      <c r="A43" s="65">
        <v>40</v>
      </c>
      <c r="B43" s="62" t="s">
        <v>120</v>
      </c>
      <c r="C43" s="62" t="s">
        <v>26</v>
      </c>
      <c r="D43" s="62" t="s">
        <v>121</v>
      </c>
      <c r="E43" s="75">
        <v>39287</v>
      </c>
      <c r="F43" s="70">
        <v>0.0037193084410866994</v>
      </c>
      <c r="G43" s="71">
        <v>0.00629242287412235</v>
      </c>
      <c r="H43" s="71">
        <v>0.04016983347887626</v>
      </c>
      <c r="I43" s="71">
        <v>0.04233554616777302</v>
      </c>
      <c r="J43" s="84">
        <v>0.039231023797346554</v>
      </c>
    </row>
    <row r="44" spans="1:10" s="6" customFormat="1" ht="14.25">
      <c r="A44" s="65">
        <v>41</v>
      </c>
      <c r="B44" s="62" t="s">
        <v>34</v>
      </c>
      <c r="C44" s="62" t="s">
        <v>26</v>
      </c>
      <c r="D44" s="62" t="s">
        <v>170</v>
      </c>
      <c r="E44" s="75">
        <v>39283</v>
      </c>
      <c r="F44" s="70">
        <v>0.034482758620689724</v>
      </c>
      <c r="G44" s="71">
        <v>0.022727272727272707</v>
      </c>
      <c r="H44" s="71" t="s">
        <v>133</v>
      </c>
      <c r="I44" s="71">
        <v>-0.01098901098901095</v>
      </c>
      <c r="J44" s="84" t="s">
        <v>133</v>
      </c>
    </row>
    <row r="45" spans="1:10" s="6" customFormat="1" ht="14.25">
      <c r="A45" s="65">
        <v>42</v>
      </c>
      <c r="B45" s="62" t="s">
        <v>110</v>
      </c>
      <c r="C45" s="62" t="s">
        <v>42</v>
      </c>
      <c r="D45" s="62" t="s">
        <v>111</v>
      </c>
      <c r="E45" s="75">
        <v>39343</v>
      </c>
      <c r="F45" s="70">
        <v>0.006250000000000089</v>
      </c>
      <c r="G45" s="71">
        <v>0.009404388714733702</v>
      </c>
      <c r="H45" s="71" t="s">
        <v>133</v>
      </c>
      <c r="I45" s="71">
        <v>0.045454545454545414</v>
      </c>
      <c r="J45" s="84" t="s">
        <v>133</v>
      </c>
    </row>
    <row r="46" spans="1:10" s="6" customFormat="1" ht="14.25">
      <c r="A46" s="65">
        <v>43</v>
      </c>
      <c r="B46" s="62" t="s">
        <v>118</v>
      </c>
      <c r="C46" s="62" t="s">
        <v>26</v>
      </c>
      <c r="D46" s="62" t="s">
        <v>119</v>
      </c>
      <c r="E46" s="75">
        <v>39219</v>
      </c>
      <c r="F46" s="70">
        <v>0.018314833501513528</v>
      </c>
      <c r="G46" s="71">
        <v>0.01780131114473016</v>
      </c>
      <c r="H46" s="71">
        <v>-0.01871839751069626</v>
      </c>
      <c r="I46" s="71">
        <v>0.0035302307080349316</v>
      </c>
      <c r="J46" s="84">
        <v>-0.0059104565827710065</v>
      </c>
    </row>
    <row r="47" spans="1:10" s="6" customFormat="1" ht="14.25">
      <c r="A47" s="65">
        <v>44</v>
      </c>
      <c r="B47" s="62" t="s">
        <v>57</v>
      </c>
      <c r="C47" s="62" t="s">
        <v>26</v>
      </c>
      <c r="D47" s="62" t="s">
        <v>156</v>
      </c>
      <c r="E47" s="75">
        <v>39254</v>
      </c>
      <c r="F47" s="70">
        <v>-0.004407656492498524</v>
      </c>
      <c r="G47" s="71">
        <v>0.014058383391295282</v>
      </c>
      <c r="H47" s="71">
        <v>0.04106980568658858</v>
      </c>
      <c r="I47" s="71">
        <v>0.04698278676038581</v>
      </c>
      <c r="J47" s="84">
        <v>0.047051142546246094</v>
      </c>
    </row>
    <row r="48" spans="1:10" s="6" customFormat="1" ht="14.25">
      <c r="A48" s="65">
        <v>45</v>
      </c>
      <c r="B48" s="62" t="s">
        <v>77</v>
      </c>
      <c r="C48" s="62" t="s">
        <v>26</v>
      </c>
      <c r="D48" s="62" t="s">
        <v>130</v>
      </c>
      <c r="E48" s="129">
        <v>39345</v>
      </c>
      <c r="F48" s="70" t="s">
        <v>133</v>
      </c>
      <c r="G48" s="71" t="s">
        <v>133</v>
      </c>
      <c r="H48" s="71" t="s">
        <v>133</v>
      </c>
      <c r="I48" s="71" t="s">
        <v>133</v>
      </c>
      <c r="J48" s="84" t="s">
        <v>133</v>
      </c>
    </row>
    <row r="49" spans="1:10" s="6" customFormat="1" ht="14.25">
      <c r="A49" s="65">
        <v>46</v>
      </c>
      <c r="B49" s="62" t="s">
        <v>98</v>
      </c>
      <c r="C49" s="62" t="s">
        <v>26</v>
      </c>
      <c r="D49" s="62" t="s">
        <v>99</v>
      </c>
      <c r="E49" s="75">
        <v>39542</v>
      </c>
      <c r="F49" s="70">
        <v>0</v>
      </c>
      <c r="G49" s="71">
        <v>0.013986013986013957</v>
      </c>
      <c r="H49" s="71" t="s">
        <v>133</v>
      </c>
      <c r="I49" s="71">
        <v>0.043165467625899234</v>
      </c>
      <c r="J49" s="84" t="s">
        <v>133</v>
      </c>
    </row>
    <row r="50" spans="1:10" s="6" customFormat="1" ht="14.25">
      <c r="A50" s="65">
        <v>47</v>
      </c>
      <c r="B50" s="62" t="s">
        <v>126</v>
      </c>
      <c r="C50" s="62" t="s">
        <v>26</v>
      </c>
      <c r="D50" s="62" t="s">
        <v>127</v>
      </c>
      <c r="E50" s="75">
        <v>39426</v>
      </c>
      <c r="F50" s="70">
        <v>0.0007668711656443339</v>
      </c>
      <c r="G50" s="71">
        <v>-0.005588011176022256</v>
      </c>
      <c r="H50" s="71">
        <v>-0.005672197764984732</v>
      </c>
      <c r="I50" s="71">
        <v>0.04242478033194286</v>
      </c>
      <c r="J50" s="84">
        <v>0.047258136424431774</v>
      </c>
    </row>
    <row r="51" spans="1:10" s="6" customFormat="1" ht="14.25">
      <c r="A51" s="65">
        <v>48</v>
      </c>
      <c r="B51" s="62" t="s">
        <v>53</v>
      </c>
      <c r="C51" s="62" t="s">
        <v>26</v>
      </c>
      <c r="D51" s="62" t="s">
        <v>54</v>
      </c>
      <c r="E51" s="75">
        <v>39660</v>
      </c>
      <c r="F51" s="70">
        <v>0.005649917016843808</v>
      </c>
      <c r="G51" s="71">
        <v>0.004514831928327023</v>
      </c>
      <c r="H51" s="71">
        <v>-0.032511210762331766</v>
      </c>
      <c r="I51" s="71">
        <v>-0.0621727533177463</v>
      </c>
      <c r="J51" s="84">
        <v>-0.06601731601731597</v>
      </c>
    </row>
    <row r="52" spans="1:10" s="6" customFormat="1" ht="14.25">
      <c r="A52" s="65">
        <v>49</v>
      </c>
      <c r="B52" s="62" t="s">
        <v>76</v>
      </c>
      <c r="C52" s="62" t="s">
        <v>26</v>
      </c>
      <c r="D52" s="87" t="s">
        <v>150</v>
      </c>
      <c r="E52" s="129">
        <v>40031</v>
      </c>
      <c r="F52" s="70" t="s">
        <v>133</v>
      </c>
      <c r="G52" s="71" t="s">
        <v>133</v>
      </c>
      <c r="H52" s="71" t="s">
        <v>133</v>
      </c>
      <c r="I52" s="71" t="s">
        <v>133</v>
      </c>
      <c r="J52" s="84" t="s">
        <v>133</v>
      </c>
    </row>
    <row r="53" spans="1:10" s="6" customFormat="1" ht="14.25">
      <c r="A53" s="65">
        <v>50</v>
      </c>
      <c r="B53" s="62" t="s">
        <v>60</v>
      </c>
      <c r="C53" s="62" t="s">
        <v>26</v>
      </c>
      <c r="D53" s="62" t="s">
        <v>61</v>
      </c>
      <c r="E53" s="75">
        <v>40263</v>
      </c>
      <c r="F53" s="70">
        <v>0.007194244604316502</v>
      </c>
      <c r="G53" s="71">
        <v>0.007194244604316502</v>
      </c>
      <c r="H53" s="71" t="s">
        <v>133</v>
      </c>
      <c r="I53" s="71">
        <v>0.02564102564102555</v>
      </c>
      <c r="J53" s="84" t="s">
        <v>133</v>
      </c>
    </row>
    <row r="54" spans="1:10" s="6" customFormat="1" ht="14.25">
      <c r="A54" s="65">
        <v>51</v>
      </c>
      <c r="B54" s="62" t="s">
        <v>25</v>
      </c>
      <c r="C54" s="62" t="s">
        <v>26</v>
      </c>
      <c r="D54" s="62" t="s">
        <v>27</v>
      </c>
      <c r="E54" s="75">
        <v>39898</v>
      </c>
      <c r="F54" s="70">
        <v>0.006896551724137945</v>
      </c>
      <c r="G54" s="71">
        <v>0.012131715771230622</v>
      </c>
      <c r="H54" s="71" t="s">
        <v>133</v>
      </c>
      <c r="I54" s="71">
        <v>0.08348794063079779</v>
      </c>
      <c r="J54" s="84" t="s">
        <v>133</v>
      </c>
    </row>
    <row r="55" spans="1:10" s="6" customFormat="1" ht="14.25">
      <c r="A55" s="65">
        <v>52</v>
      </c>
      <c r="B55" s="62" t="s">
        <v>82</v>
      </c>
      <c r="C55" s="62" t="s">
        <v>26</v>
      </c>
      <c r="D55" s="62" t="s">
        <v>83</v>
      </c>
      <c r="E55" s="75">
        <v>40956</v>
      </c>
      <c r="F55" s="70">
        <v>0.004999999999999893</v>
      </c>
      <c r="G55" s="71">
        <v>0</v>
      </c>
      <c r="H55" s="71" t="s">
        <v>133</v>
      </c>
      <c r="I55" s="71">
        <v>0.041450777202072464</v>
      </c>
      <c r="J55" s="84" t="s">
        <v>133</v>
      </c>
    </row>
    <row r="56" spans="1:10" s="6" customFormat="1" ht="14.25">
      <c r="A56" s="65">
        <v>53</v>
      </c>
      <c r="B56" s="62" t="s">
        <v>86</v>
      </c>
      <c r="C56" s="62" t="s">
        <v>26</v>
      </c>
      <c r="D56" s="62" t="s">
        <v>87</v>
      </c>
      <c r="E56" s="75">
        <v>41366</v>
      </c>
      <c r="F56" s="70">
        <v>0.0028079775361797843</v>
      </c>
      <c r="G56" s="71">
        <v>0.005268856008661116</v>
      </c>
      <c r="H56" s="71">
        <v>0.005849642521845944</v>
      </c>
      <c r="I56" s="71" t="s">
        <v>133</v>
      </c>
      <c r="J56" s="84">
        <v>-0.058409951325040566</v>
      </c>
    </row>
    <row r="57" spans="1:10" s="6" customFormat="1" ht="14.25">
      <c r="A57" s="65">
        <v>54</v>
      </c>
      <c r="B57" s="62" t="s">
        <v>66</v>
      </c>
      <c r="C57" s="62" t="s">
        <v>26</v>
      </c>
      <c r="D57" s="62" t="s">
        <v>67</v>
      </c>
      <c r="E57" s="75">
        <v>43711</v>
      </c>
      <c r="F57" s="70">
        <v>-0.006804825239715373</v>
      </c>
      <c r="G57" s="71">
        <v>-0.007521120956109573</v>
      </c>
      <c r="H57" s="71">
        <v>-0.02391326375519298</v>
      </c>
      <c r="I57" s="71" t="s">
        <v>133</v>
      </c>
      <c r="J57" s="84" t="s">
        <v>133</v>
      </c>
    </row>
    <row r="58" spans="1:10" s="6" customFormat="1" ht="14.25">
      <c r="A58" s="65">
        <v>55</v>
      </c>
      <c r="B58" s="62" t="s">
        <v>46</v>
      </c>
      <c r="C58" s="62" t="s">
        <v>26</v>
      </c>
      <c r="D58" s="62" t="s">
        <v>47</v>
      </c>
      <c r="E58" s="75">
        <v>43620</v>
      </c>
      <c r="F58" s="70">
        <v>0.008695652173912993</v>
      </c>
      <c r="G58" s="71">
        <v>0.008695652173912993</v>
      </c>
      <c r="H58" s="71" t="s">
        <v>133</v>
      </c>
      <c r="I58" s="71">
        <v>0.04504504504504481</v>
      </c>
      <c r="J58" s="84" t="s">
        <v>133</v>
      </c>
    </row>
    <row r="59" spans="1:10" s="6" customFormat="1" ht="14.25">
      <c r="A59" s="65">
        <v>56</v>
      </c>
      <c r="B59" s="62" t="s">
        <v>92</v>
      </c>
      <c r="C59" s="62" t="s">
        <v>26</v>
      </c>
      <c r="D59" s="62" t="s">
        <v>171</v>
      </c>
      <c r="E59" s="75">
        <v>43636</v>
      </c>
      <c r="F59" s="70" t="s">
        <v>133</v>
      </c>
      <c r="G59" s="71" t="s">
        <v>133</v>
      </c>
      <c r="H59" s="71" t="s">
        <v>133</v>
      </c>
      <c r="I59" s="71" t="s">
        <v>133</v>
      </c>
      <c r="J59" s="84" t="s">
        <v>133</v>
      </c>
    </row>
    <row r="60" spans="1:10" s="6" customFormat="1" ht="15" thickBot="1">
      <c r="A60" s="65">
        <v>57</v>
      </c>
      <c r="B60" s="63" t="s">
        <v>152</v>
      </c>
      <c r="C60" s="63" t="s">
        <v>26</v>
      </c>
      <c r="D60" s="63" t="s">
        <v>153</v>
      </c>
      <c r="E60" s="76">
        <v>43776</v>
      </c>
      <c r="F60" s="72">
        <v>0.002489110143123918</v>
      </c>
      <c r="G60" s="73">
        <v>0.005199667221297943</v>
      </c>
      <c r="H60" s="73" t="s">
        <v>133</v>
      </c>
      <c r="I60" s="73" t="s">
        <v>133</v>
      </c>
      <c r="J60" s="85" t="s">
        <v>133</v>
      </c>
    </row>
    <row r="61" spans="1:10" s="48" customFormat="1" ht="15.75" collapsed="1" thickBot="1">
      <c r="A61" s="88"/>
      <c r="B61" s="49"/>
      <c r="C61" s="49"/>
      <c r="D61" s="50" t="s">
        <v>137</v>
      </c>
      <c r="E61" s="51" t="s">
        <v>5</v>
      </c>
      <c r="F61" s="66">
        <f>AVERAGE(F4:F60)</f>
        <v>0.007072845436994511</v>
      </c>
      <c r="G61" s="52">
        <f>AVERAGE(G4:G60)</f>
        <v>0.008982750252888505</v>
      </c>
      <c r="H61" s="52">
        <f>AVERAGE(H4:H60)</f>
        <v>0.010324678345152062</v>
      </c>
      <c r="I61" s="52" t="s">
        <v>133</v>
      </c>
      <c r="J61" s="86">
        <f>AVERAGE(J4:J60)</f>
        <v>0.01247092475576659</v>
      </c>
    </row>
    <row r="62" s="6" customFormat="1" ht="14.25" collapsed="1"/>
    <row r="63" s="6" customFormat="1" ht="15" collapsed="1">
      <c r="A63" s="80"/>
    </row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 collapsed="1"/>
    <row r="71" s="6" customFormat="1" ht="14.25" collapsed="1"/>
    <row r="72" s="6" customFormat="1" ht="14.25"/>
    <row r="73" s="6" customFormat="1" ht="14.25"/>
    <row r="74" spans="5:10" s="9" customFormat="1" ht="14.25">
      <c r="E74" s="10"/>
      <c r="F74" s="10"/>
      <c r="G74" s="11"/>
      <c r="H74" s="11"/>
      <c r="I74" s="11"/>
      <c r="J74" s="11"/>
    </row>
    <row r="75" spans="5:10" s="9" customFormat="1" ht="14.25">
      <c r="E75" s="10"/>
      <c r="F75" s="10"/>
      <c r="G75" s="11"/>
      <c r="H75" s="11"/>
      <c r="I75" s="11"/>
      <c r="J75" s="11"/>
    </row>
    <row r="76" spans="5:10" s="9" customFormat="1" ht="14.25">
      <c r="E76" s="10"/>
      <c r="F76" s="10"/>
      <c r="G76" s="11"/>
      <c r="H76" s="11"/>
      <c r="I76" s="11"/>
      <c r="J76" s="11"/>
    </row>
    <row r="77" spans="5:10" s="9" customFormat="1" ht="14.25">
      <c r="E77" s="10"/>
      <c r="F77" s="10"/>
      <c r="G77" s="11"/>
      <c r="H77" s="11"/>
      <c r="I77" s="11"/>
      <c r="J77" s="11"/>
    </row>
    <row r="78" spans="5:10" s="9" customFormat="1" ht="14.25">
      <c r="E78" s="10"/>
      <c r="F78" s="10"/>
      <c r="G78" s="11"/>
      <c r="H78" s="11"/>
      <c r="I78" s="11"/>
      <c r="J78" s="11"/>
    </row>
    <row r="79" spans="5:10" s="9" customFormat="1" ht="14.25">
      <c r="E79" s="10"/>
      <c r="F79" s="10"/>
      <c r="G79" s="11"/>
      <c r="H79" s="11"/>
      <c r="I79" s="11"/>
      <c r="J79" s="11"/>
    </row>
    <row r="80" spans="5:10" s="9" customFormat="1" ht="14.25">
      <c r="E80" s="10"/>
      <c r="F80" s="10"/>
      <c r="G80" s="11"/>
      <c r="H80" s="11"/>
      <c r="I80" s="11"/>
      <c r="J80" s="11"/>
    </row>
    <row r="81" spans="5:10" s="9" customFormat="1" ht="14.25">
      <c r="E81" s="10"/>
      <c r="F81" s="10"/>
      <c r="G81" s="11"/>
      <c r="H81" s="11"/>
      <c r="I81" s="11"/>
      <c r="J81" s="11"/>
    </row>
    <row r="82" spans="5:10" s="9" customFormat="1" ht="14.25">
      <c r="E82" s="10"/>
      <c r="F82" s="10"/>
      <c r="G82" s="11"/>
      <c r="H82" s="11"/>
      <c r="I82" s="11"/>
      <c r="J82" s="11"/>
    </row>
    <row r="83" spans="5:10" s="9" customFormat="1" ht="14.25">
      <c r="E83" s="10"/>
      <c r="F83" s="10"/>
      <c r="G83" s="11"/>
      <c r="H83" s="11"/>
      <c r="I83" s="11"/>
      <c r="J83" s="11"/>
    </row>
    <row r="84" spans="5:10" s="9" customFormat="1" ht="14.25">
      <c r="E84" s="10"/>
      <c r="F84" s="10"/>
      <c r="G84" s="11"/>
      <c r="H84" s="11"/>
      <c r="I84" s="11"/>
      <c r="J84" s="11"/>
    </row>
    <row r="85" spans="5:10" s="9" customFormat="1" ht="14.25">
      <c r="E85" s="10"/>
      <c r="F85" s="10"/>
      <c r="G85" s="11"/>
      <c r="H85" s="11"/>
      <c r="I85" s="11"/>
      <c r="J85" s="11"/>
    </row>
    <row r="86" spans="5:10" s="9" customFormat="1" ht="14.25">
      <c r="E86" s="10"/>
      <c r="F86" s="10"/>
      <c r="G86" s="11"/>
      <c r="H86" s="11"/>
      <c r="I86" s="11"/>
      <c r="J86" s="11"/>
    </row>
    <row r="87" spans="5:10" s="9" customFormat="1" ht="14.25">
      <c r="E87" s="10"/>
      <c r="F87" s="10"/>
      <c r="G87" s="11"/>
      <c r="H87" s="11"/>
      <c r="I87" s="11"/>
      <c r="J87" s="11"/>
    </row>
    <row r="88" spans="5:10" s="9" customFormat="1" ht="14.25">
      <c r="E88" s="10"/>
      <c r="F88" s="10"/>
      <c r="G88" s="11"/>
      <c r="H88" s="11"/>
      <c r="I88" s="11"/>
      <c r="J88" s="11"/>
    </row>
    <row r="89" spans="5:10" s="9" customFormat="1" ht="14.25">
      <c r="E89" s="10"/>
      <c r="F89" s="10"/>
      <c r="G89" s="11"/>
      <c r="H89" s="11"/>
      <c r="I89" s="11"/>
      <c r="J89" s="11"/>
    </row>
    <row r="90" spans="5:10" s="9" customFormat="1" ht="14.25">
      <c r="E90" s="10"/>
      <c r="F90" s="10"/>
      <c r="G90" s="11"/>
      <c r="H90" s="11"/>
      <c r="I90" s="11"/>
      <c r="J90" s="11"/>
    </row>
    <row r="91" spans="5:10" s="9" customFormat="1" ht="14.25">
      <c r="E91" s="10"/>
      <c r="F91" s="10"/>
      <c r="G91" s="11"/>
      <c r="H91" s="11"/>
      <c r="I91" s="11"/>
      <c r="J91" s="11"/>
    </row>
    <row r="92" spans="5:10" s="9" customFormat="1" ht="14.25">
      <c r="E92" s="10"/>
      <c r="F92" s="10"/>
      <c r="G92" s="11"/>
      <c r="H92" s="11"/>
      <c r="I92" s="11"/>
      <c r="J92" s="11"/>
    </row>
    <row r="93" spans="5:10" s="9" customFormat="1" ht="14.25">
      <c r="E93" s="10"/>
      <c r="F93" s="10"/>
      <c r="G93" s="11"/>
      <c r="H93" s="11"/>
      <c r="I93" s="11"/>
      <c r="J93" s="11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5" t="s">
        <v>0</v>
      </c>
      <c r="B1" s="29" t="s">
        <v>22</v>
      </c>
      <c r="C1" s="2"/>
    </row>
    <row r="2" spans="1:3" ht="14.25">
      <c r="A2" s="24" t="s">
        <v>173</v>
      </c>
      <c r="B2" s="25">
        <v>-0.015651836666851326</v>
      </c>
      <c r="C2" s="2"/>
    </row>
    <row r="3" spans="1:3" ht="14.25">
      <c r="A3" s="17" t="s">
        <v>207</v>
      </c>
      <c r="B3" s="21">
        <v>-0.006804825239715373</v>
      </c>
      <c r="C3" s="2"/>
    </row>
    <row r="4" spans="1:3" ht="14.25">
      <c r="A4" s="17" t="s">
        <v>200</v>
      </c>
      <c r="B4" s="21">
        <v>-0.004407656492498524</v>
      </c>
      <c r="C4" s="2"/>
    </row>
    <row r="5" spans="1:3" ht="14.25">
      <c r="A5" s="17" t="s">
        <v>95</v>
      </c>
      <c r="B5" s="22">
        <v>-0.0034089698519228495</v>
      </c>
      <c r="C5" s="2"/>
    </row>
    <row r="6" spans="1:3" ht="14.25">
      <c r="A6" s="17" t="s">
        <v>190</v>
      </c>
      <c r="B6" s="22">
        <v>-0.0020363738501508744</v>
      </c>
      <c r="C6" s="2"/>
    </row>
    <row r="7" spans="1:3" ht="28.5">
      <c r="A7" s="17" t="s">
        <v>211</v>
      </c>
      <c r="B7" s="22">
        <v>-0.000301265314320065</v>
      </c>
      <c r="C7" s="2"/>
    </row>
    <row r="8" spans="1:3" ht="14.25">
      <c r="A8" s="17" t="s">
        <v>192</v>
      </c>
      <c r="B8" s="22">
        <v>-0.00021845985800106327</v>
      </c>
      <c r="C8" s="2"/>
    </row>
    <row r="9" spans="1:3" ht="14.25">
      <c r="A9" s="17" t="s">
        <v>201</v>
      </c>
      <c r="B9" s="22">
        <v>0</v>
      </c>
      <c r="C9" s="2"/>
    </row>
    <row r="10" spans="1:3" ht="14.25">
      <c r="A10" s="17" t="s">
        <v>181</v>
      </c>
      <c r="B10" s="22">
        <v>0.0007141156867414011</v>
      </c>
      <c r="C10" s="2"/>
    </row>
    <row r="11" spans="1:3" ht="14.25">
      <c r="A11" s="17" t="s">
        <v>202</v>
      </c>
      <c r="B11" s="22">
        <v>0.0007668711656443339</v>
      </c>
      <c r="C11" s="2"/>
    </row>
    <row r="12" spans="1:3" ht="14.25">
      <c r="A12" s="17" t="s">
        <v>165</v>
      </c>
      <c r="B12" s="22">
        <v>0.0020520574576088357</v>
      </c>
      <c r="C12" s="2"/>
    </row>
    <row r="13" spans="1:3" ht="14.25">
      <c r="A13" s="17" t="s">
        <v>180</v>
      </c>
      <c r="B13" s="22">
        <v>0.002130898021309058</v>
      </c>
      <c r="C13" s="2"/>
    </row>
    <row r="14" spans="1:3" ht="14.25">
      <c r="A14" s="17" t="s">
        <v>163</v>
      </c>
      <c r="B14" s="22">
        <v>0.0021495942092564224</v>
      </c>
      <c r="C14" s="2"/>
    </row>
    <row r="15" spans="1:3" ht="14.25">
      <c r="A15" s="17" t="s">
        <v>209</v>
      </c>
      <c r="B15" s="22">
        <v>0.002489110143123918</v>
      </c>
      <c r="C15" s="2"/>
    </row>
    <row r="16" spans="1:3" ht="14.25">
      <c r="A16" s="17" t="s">
        <v>206</v>
      </c>
      <c r="B16" s="22">
        <v>0.0028079775361797843</v>
      </c>
      <c r="C16" s="2"/>
    </row>
    <row r="17" spans="1:3" ht="14.25">
      <c r="A17" s="17" t="s">
        <v>164</v>
      </c>
      <c r="B17" s="22">
        <v>0.0028371569730472057</v>
      </c>
      <c r="C17" s="2"/>
    </row>
    <row r="18" spans="1:3" ht="14.25">
      <c r="A18" s="18" t="s">
        <v>189</v>
      </c>
      <c r="B18" s="67">
        <v>0.0035133136094673834</v>
      </c>
      <c r="C18" s="2"/>
    </row>
    <row r="19" spans="1:3" ht="14.25">
      <c r="A19" s="17" t="s">
        <v>198</v>
      </c>
      <c r="B19" s="22">
        <v>0.0037193084410866994</v>
      </c>
      <c r="C19" s="2"/>
    </row>
    <row r="20" spans="1:3" ht="14.25">
      <c r="A20" s="17" t="s">
        <v>183</v>
      </c>
      <c r="B20" s="22">
        <v>0.004000853515416569</v>
      </c>
      <c r="C20" s="2"/>
    </row>
    <row r="21" spans="1:3" ht="14.25">
      <c r="A21" s="17" t="s">
        <v>184</v>
      </c>
      <c r="B21" s="22">
        <v>0.004054365353605149</v>
      </c>
      <c r="C21" s="2"/>
    </row>
    <row r="22" spans="1:3" ht="14.25">
      <c r="A22" s="17" t="s">
        <v>210</v>
      </c>
      <c r="B22" s="22">
        <v>0.004237288135593209</v>
      </c>
      <c r="C22" s="2"/>
    </row>
    <row r="23" spans="1:3" ht="14.25">
      <c r="A23" s="17" t="s">
        <v>215</v>
      </c>
      <c r="B23" s="22">
        <v>0.00437127002408122</v>
      </c>
      <c r="C23" s="2"/>
    </row>
    <row r="24" spans="1:3" ht="14.25">
      <c r="A24" s="17" t="s">
        <v>214</v>
      </c>
      <c r="B24" s="22">
        <v>0.004672897196261516</v>
      </c>
      <c r="C24" s="2"/>
    </row>
    <row r="25" spans="1:3" ht="14.25">
      <c r="A25" s="17" t="s">
        <v>151</v>
      </c>
      <c r="B25" s="22">
        <v>0.004909560723514339</v>
      </c>
      <c r="C25" s="2"/>
    </row>
    <row r="26" spans="1:3" ht="14.25">
      <c r="A26" s="17" t="s">
        <v>205</v>
      </c>
      <c r="B26" s="22">
        <v>0.004999999999999893</v>
      </c>
      <c r="C26" s="2"/>
    </row>
    <row r="27" spans="1:3" ht="14.25">
      <c r="A27" s="17" t="s">
        <v>191</v>
      </c>
      <c r="B27" s="22">
        <v>0.0051948051948051965</v>
      </c>
      <c r="C27" s="2"/>
    </row>
    <row r="28" spans="1:3" ht="14.25">
      <c r="A28" s="17" t="s">
        <v>217</v>
      </c>
      <c r="B28" s="22">
        <v>0.005298651252408471</v>
      </c>
      <c r="C28" s="2"/>
    </row>
    <row r="29" spans="1:3" ht="14.25">
      <c r="A29" s="17" t="s">
        <v>203</v>
      </c>
      <c r="B29" s="22">
        <v>0.005649917016843808</v>
      </c>
      <c r="C29" s="2"/>
    </row>
    <row r="30" spans="1:3" ht="14.25">
      <c r="A30" s="17" t="s">
        <v>216</v>
      </c>
      <c r="B30" s="22">
        <v>0.005780346820809301</v>
      </c>
      <c r="C30" s="2"/>
    </row>
    <row r="31" spans="1:3" ht="14.25">
      <c r="A31" s="17" t="s">
        <v>175</v>
      </c>
      <c r="B31" s="22">
        <v>0.005925143728733984</v>
      </c>
      <c r="C31" s="2"/>
    </row>
    <row r="32" spans="1:3" ht="14.25">
      <c r="A32" s="17" t="s">
        <v>197</v>
      </c>
      <c r="B32" s="22">
        <v>0.006044685900210345</v>
      </c>
      <c r="C32" s="2"/>
    </row>
    <row r="33" spans="1:3" ht="14.25">
      <c r="A33" s="17" t="s">
        <v>218</v>
      </c>
      <c r="B33" s="22">
        <v>0.006250000000000089</v>
      </c>
      <c r="C33" s="2"/>
    </row>
    <row r="34" spans="1:3" ht="14.25">
      <c r="A34" s="17" t="s">
        <v>177</v>
      </c>
      <c r="B34" s="22">
        <v>0.006535947712418277</v>
      </c>
      <c r="C34" s="2"/>
    </row>
    <row r="35" spans="1:3" ht="14.25">
      <c r="A35" s="17" t="s">
        <v>176</v>
      </c>
      <c r="B35" s="22">
        <v>0.006828978622327897</v>
      </c>
      <c r="C35" s="2"/>
    </row>
    <row r="36" spans="1:3" ht="14.25">
      <c r="A36" s="17" t="s">
        <v>188</v>
      </c>
      <c r="B36" s="22">
        <v>0.006896551724137945</v>
      </c>
      <c r="C36" s="2"/>
    </row>
    <row r="37" spans="1:3" ht="14.25">
      <c r="A37" s="17" t="s">
        <v>182</v>
      </c>
      <c r="B37" s="22">
        <v>0.007017101558888905</v>
      </c>
      <c r="C37" s="2"/>
    </row>
    <row r="38" spans="1:3" ht="14.25">
      <c r="A38" s="17" t="s">
        <v>204</v>
      </c>
      <c r="B38" s="22">
        <v>0.007194244604316502</v>
      </c>
      <c r="C38" s="2"/>
    </row>
    <row r="39" spans="1:3" ht="14.25">
      <c r="A39" s="17" t="s">
        <v>208</v>
      </c>
      <c r="B39" s="22">
        <v>0.008695652173912993</v>
      </c>
      <c r="C39" s="2"/>
    </row>
    <row r="40" spans="1:3" ht="14.25">
      <c r="A40" s="17" t="s">
        <v>178</v>
      </c>
      <c r="B40" s="22">
        <v>0.008746355685131046</v>
      </c>
      <c r="C40" s="2"/>
    </row>
    <row r="41" spans="1:3" ht="14.25">
      <c r="A41" s="17" t="s">
        <v>186</v>
      </c>
      <c r="B41" s="22">
        <v>0.008880556514875071</v>
      </c>
      <c r="C41" s="2"/>
    </row>
    <row r="42" spans="1:3" ht="14.25">
      <c r="A42" s="17" t="s">
        <v>172</v>
      </c>
      <c r="B42" s="22">
        <v>0.009640928957065809</v>
      </c>
      <c r="C42" s="2"/>
    </row>
    <row r="43" spans="1:3" ht="14.25">
      <c r="A43" s="17" t="s">
        <v>179</v>
      </c>
      <c r="B43" s="22">
        <v>0.009980039920159722</v>
      </c>
      <c r="C43" s="2"/>
    </row>
    <row r="44" spans="1:3" ht="14.25">
      <c r="A44" s="17" t="s">
        <v>212</v>
      </c>
      <c r="B44" s="22">
        <v>0.01014544164597364</v>
      </c>
      <c r="C44" s="2"/>
    </row>
    <row r="45" spans="1:3" ht="28.5">
      <c r="A45" s="17" t="s">
        <v>213</v>
      </c>
      <c r="B45" s="22">
        <v>0.010839961762530992</v>
      </c>
      <c r="C45" s="2"/>
    </row>
    <row r="46" spans="1:3" ht="14.25">
      <c r="A46" s="17" t="s">
        <v>174</v>
      </c>
      <c r="B46" s="22">
        <v>0.011499647969960058</v>
      </c>
      <c r="C46" s="2"/>
    </row>
    <row r="47" spans="1:3" ht="14.25">
      <c r="A47" s="17" t="s">
        <v>185</v>
      </c>
      <c r="B47" s="22">
        <v>0.013937991472220412</v>
      </c>
      <c r="C47" s="2"/>
    </row>
    <row r="48" spans="1:3" ht="28.5">
      <c r="A48" s="17" t="s">
        <v>71</v>
      </c>
      <c r="B48" s="22">
        <v>0.017316017316017396</v>
      </c>
      <c r="C48" s="2"/>
    </row>
    <row r="49" spans="1:3" ht="14.25">
      <c r="A49" s="17" t="s">
        <v>199</v>
      </c>
      <c r="B49" s="22">
        <v>0.018314833501513528</v>
      </c>
      <c r="C49" s="2"/>
    </row>
    <row r="50" spans="1:3" ht="14.25">
      <c r="A50" s="17" t="s">
        <v>194</v>
      </c>
      <c r="B50" s="22">
        <v>0.02074115044247793</v>
      </c>
      <c r="C50" s="2"/>
    </row>
    <row r="51" spans="1:3" ht="14.25">
      <c r="A51" s="17" t="s">
        <v>196</v>
      </c>
      <c r="B51" s="22">
        <v>0.023740027242654227</v>
      </c>
      <c r="C51" s="2"/>
    </row>
    <row r="52" spans="1:3" ht="14.25">
      <c r="A52" s="18" t="s">
        <v>193</v>
      </c>
      <c r="B52" s="67">
        <v>0.02547770700636942</v>
      </c>
      <c r="C52" s="2"/>
    </row>
    <row r="53" spans="1:3" ht="14.25">
      <c r="A53" s="17" t="s">
        <v>187</v>
      </c>
      <c r="B53" s="22">
        <v>0.034482758620689724</v>
      </c>
      <c r="C53" s="2"/>
    </row>
    <row r="54" spans="1:3" ht="14.25">
      <c r="A54" s="17" t="s">
        <v>195</v>
      </c>
      <c r="B54" s="22">
        <v>0.04620811287477955</v>
      </c>
      <c r="C54" s="2"/>
    </row>
    <row r="55" spans="1:3" ht="15">
      <c r="A55" s="30" t="s">
        <v>142</v>
      </c>
      <c r="B55" s="26">
        <v>0.007072845436994511</v>
      </c>
      <c r="C55" s="2"/>
    </row>
    <row r="56" spans="1:3" ht="14.25">
      <c r="A56" s="19" t="s">
        <v>1</v>
      </c>
      <c r="B56" s="21">
        <v>0.004759130047707449</v>
      </c>
      <c r="C56" s="1"/>
    </row>
    <row r="57" spans="1:3" ht="14.25">
      <c r="A57" s="19" t="s">
        <v>2</v>
      </c>
      <c r="B57" s="21">
        <v>0.03309303147591525</v>
      </c>
      <c r="C57" s="2"/>
    </row>
    <row r="58" spans="1:3" ht="14.25">
      <c r="A58" s="19" t="s">
        <v>139</v>
      </c>
      <c r="B58" s="21">
        <v>0.00832876712328767</v>
      </c>
      <c r="C58" s="16"/>
    </row>
    <row r="59" spans="1:3" ht="14.25">
      <c r="A59" s="19" t="s">
        <v>8</v>
      </c>
      <c r="B59" s="21">
        <v>0.026145225094307945</v>
      </c>
      <c r="C59" s="2"/>
    </row>
    <row r="60" spans="1:3" ht="15" thickBot="1">
      <c r="A60" s="20" t="s">
        <v>9</v>
      </c>
      <c r="B60" s="23">
        <v>0.1209</v>
      </c>
      <c r="C60" s="2"/>
    </row>
    <row r="61" spans="2:3" ht="12.75">
      <c r="B61" s="2"/>
      <c r="C61" s="2"/>
    </row>
    <row r="62" ht="12.75">
      <c r="C62" s="2"/>
    </row>
    <row r="63" spans="2:3" ht="12.75">
      <c r="B63" s="2"/>
      <c r="C63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2021-12-29T11:21:32Z</dcterms:modified>
  <cp:category/>
  <cp:version/>
  <cp:contentType/>
  <cp:contentStatus/>
</cp:coreProperties>
</file>