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315" windowHeight="489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<sst xmlns="http://schemas.openxmlformats.org/spreadsheetml/2006/main" count="46" uniqueCount="20">
  <si>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</si>
  <si>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</si>
  <si>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</si>
  <si>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</si>
  <si>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</si>
  <si>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</si>
  <si>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</si>
  <si>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</si>
  <si>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</si>
  <si>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</si>
  <si>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</si>
  <si>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</si>
  <si>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</si>
  <si>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</si>
  <si>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</si>
  <si>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</si>
  <si>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Кількість НПФ, щодо яких подано звітність</t>
  </si>
  <si>
    <t>Статистика ринку управління активами НПФ станом на 30.06.2013</t>
  </si>
  <si>
    <t>Зміна за 2-й квартал 2013</t>
  </si>
  <si>
    <t>Зміна активів за 2-й квартал 2013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</si>
</sst>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37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>
      <alignment horizontal="centerContinuous" vertical="top" wrapText="1"/>
      <protection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4" borderId="0" applyNumberFormat="0" applyBorder="0" applyAlignment="0" applyProtection="0"/>
    <xf numFmtId="49" fontId="10" fillId="0" borderId="11">
      <alignment horizontal="center" vertical="center" wrapText="1"/>
      <protection/>
    </xf>
  </cellStyleXfs>
  <cellXfs count="52">
    <xf numFmtId="0" fontId="0" fillId="0" borderId="0" xfId="0" applyAlignment="1">
      <alignment/>
    </xf>
    <xf numFmtId="10" fontId="6" fillId="0" borderId="12" xfId="62" applyNumberFormat="1" applyFont="1" applyBorder="1" applyAlignment="1">
      <alignment horizontal="right"/>
    </xf>
    <xf numFmtId="10" fontId="6" fillId="0" borderId="13" xfId="62" applyNumberFormat="1" applyFont="1" applyBorder="1" applyAlignment="1">
      <alignment horizontal="right"/>
    </xf>
    <xf numFmtId="10" fontId="7" fillId="0" borderId="14" xfId="62" applyNumberFormat="1" applyFont="1" applyBorder="1" applyAlignment="1">
      <alignment horizontal="right"/>
    </xf>
    <xf numFmtId="10" fontId="8" fillId="0" borderId="0" xfId="62" applyNumberFormat="1" applyFont="1" applyBorder="1" applyAlignment="1">
      <alignment horizontal="right"/>
    </xf>
    <xf numFmtId="10" fontId="6" fillId="0" borderId="15" xfId="62" applyNumberFormat="1" applyFont="1" applyBorder="1" applyAlignment="1">
      <alignment horizontal="right"/>
    </xf>
    <xf numFmtId="0" fontId="4" fillId="0" borderId="0" xfId="57" applyFont="1" applyAlignment="1">
      <alignment vertical="center"/>
      <protection/>
    </xf>
    <xf numFmtId="0" fontId="0" fillId="0" borderId="0" xfId="57" applyFont="1" applyAlignment="1">
      <alignment horizontal="right"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right" vertical="center" wrapText="1"/>
      <protection/>
    </xf>
    <xf numFmtId="4" fontId="0" fillId="0" borderId="0" xfId="57" applyNumberFormat="1" applyFont="1" applyBorder="1" applyAlignment="1">
      <alignment horizontal="right" vertical="center"/>
      <protection/>
    </xf>
    <xf numFmtId="0" fontId="5" fillId="0" borderId="16" xfId="57" applyFont="1" applyBorder="1" applyAlignment="1">
      <alignment horizontal="center" vertical="center" wrapText="1"/>
      <protection/>
    </xf>
    <xf numFmtId="14" fontId="5" fillId="0" borderId="17" xfId="57" applyNumberFormat="1" applyFont="1" applyBorder="1" applyAlignment="1">
      <alignment horizontal="center" vertical="center" wrapText="1"/>
      <protection/>
    </xf>
    <xf numFmtId="14" fontId="5" fillId="0" borderId="18" xfId="57" applyNumberFormat="1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left" vertical="center" wrapText="1"/>
      <protection/>
    </xf>
    <xf numFmtId="0" fontId="6" fillId="0" borderId="20" xfId="57" applyFont="1" applyBorder="1" applyAlignment="1">
      <alignment vertical="center"/>
      <protection/>
    </xf>
    <xf numFmtId="0" fontId="6" fillId="0" borderId="21" xfId="57" applyFont="1" applyBorder="1" applyAlignment="1">
      <alignment horizontal="left" vertical="center" wrapText="1"/>
      <protection/>
    </xf>
    <xf numFmtId="3" fontId="6" fillId="0" borderId="22" xfId="57" applyNumberFormat="1" applyFont="1" applyBorder="1" applyAlignment="1">
      <alignment vertical="center"/>
      <protection/>
    </xf>
    <xf numFmtId="0" fontId="6" fillId="0" borderId="22" xfId="57" applyFont="1" applyBorder="1" applyAlignment="1">
      <alignment vertical="center"/>
      <protection/>
    </xf>
    <xf numFmtId="0" fontId="7" fillId="0" borderId="23" xfId="57" applyFont="1" applyBorder="1" applyAlignment="1">
      <alignment horizontal="left" vertical="center" wrapText="1"/>
      <protection/>
    </xf>
    <xf numFmtId="3" fontId="7" fillId="0" borderId="24" xfId="57" applyNumberFormat="1" applyFont="1" applyBorder="1" applyAlignment="1">
      <alignment vertical="center"/>
      <protection/>
    </xf>
    <xf numFmtId="0" fontId="8" fillId="0" borderId="0" xfId="57" applyFont="1" applyBorder="1" applyAlignment="1">
      <alignment horizontal="left" vertical="center" wrapText="1" indent="1"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 applyAlignment="1">
      <alignment vertical="center"/>
      <protection/>
    </xf>
    <xf numFmtId="3" fontId="9" fillId="0" borderId="0" xfId="57" applyNumberFormat="1" applyFont="1" applyBorder="1" applyAlignment="1">
      <alignment horizontal="right" vertical="center" indent="1"/>
      <protection/>
    </xf>
    <xf numFmtId="0" fontId="0" fillId="0" borderId="0" xfId="57" applyFont="1" applyBorder="1" applyAlignment="1">
      <alignment vertical="center"/>
      <protection/>
    </xf>
    <xf numFmtId="0" fontId="5" fillId="0" borderId="24" xfId="57" applyFont="1" applyBorder="1" applyAlignment="1">
      <alignment horizontal="center" vertical="center" wrapText="1"/>
      <protection/>
    </xf>
    <xf numFmtId="14" fontId="5" fillId="0" borderId="24" xfId="57" applyNumberFormat="1" applyFont="1" applyBorder="1" applyAlignment="1">
      <alignment horizontal="center" vertical="center" wrapText="1"/>
      <protection/>
    </xf>
    <xf numFmtId="0" fontId="6" fillId="0" borderId="25" xfId="57" applyFont="1" applyBorder="1" applyAlignment="1">
      <alignment horizontal="left" vertical="center" wrapText="1"/>
      <protection/>
    </xf>
    <xf numFmtId="3" fontId="6" fillId="0" borderId="22" xfId="57" applyNumberFormat="1" applyFont="1" applyBorder="1" applyAlignment="1">
      <alignment horizontal="right" vertical="center"/>
      <protection/>
    </xf>
    <xf numFmtId="3" fontId="6" fillId="0" borderId="13" xfId="57" applyNumberFormat="1" applyFont="1" applyBorder="1" applyAlignment="1">
      <alignment vertical="center"/>
      <protection/>
    </xf>
    <xf numFmtId="3" fontId="6" fillId="0" borderId="24" xfId="57" applyNumberFormat="1" applyFont="1" applyBorder="1" applyAlignment="1">
      <alignment horizontal="right" vertical="center"/>
      <protection/>
    </xf>
    <xf numFmtId="14" fontId="4" fillId="0" borderId="0" xfId="57" applyNumberFormat="1" applyFont="1" applyAlignment="1">
      <alignment horizontal="left"/>
      <protection/>
    </xf>
    <xf numFmtId="14" fontId="5" fillId="0" borderId="26" xfId="57" applyNumberFormat="1" applyFont="1" applyBorder="1" applyAlignment="1">
      <alignment horizontal="center" vertical="center" wrapText="1"/>
      <protection/>
    </xf>
    <xf numFmtId="3" fontId="7" fillId="0" borderId="14" xfId="57" applyNumberFormat="1" applyFont="1" applyBorder="1" applyAlignment="1">
      <alignment vertical="center"/>
      <protection/>
    </xf>
    <xf numFmtId="3" fontId="0" fillId="0" borderId="0" xfId="57" applyNumberFormat="1" applyFont="1" applyAlignment="1">
      <alignment vertical="center"/>
      <protection/>
    </xf>
    <xf numFmtId="0" fontId="12" fillId="0" borderId="0" xfId="57" applyFont="1" applyAlignment="1">
      <alignment vertical="center"/>
      <protection/>
    </xf>
    <xf numFmtId="0" fontId="7" fillId="0" borderId="0" xfId="57" applyFont="1" applyBorder="1" applyAlignment="1">
      <alignment horizontal="left" vertical="center" wrapText="1"/>
      <protection/>
    </xf>
    <xf numFmtId="3" fontId="7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4" fillId="0" borderId="0" xfId="57" applyFont="1" applyAlignment="1">
      <alignment vertical="center"/>
      <protection/>
    </xf>
    <xf numFmtId="1" fontId="0" fillId="0" borderId="0" xfId="57" applyNumberFormat="1" applyFont="1" applyAlignment="1">
      <alignment vertical="center"/>
      <protection/>
    </xf>
    <xf numFmtId="14" fontId="4" fillId="0" borderId="27" xfId="57" applyNumberFormat="1" applyFont="1" applyBorder="1" applyAlignment="1">
      <alignment horizontal="left"/>
      <protection/>
    </xf>
    <xf numFmtId="14" fontId="14" fillId="0" borderId="0" xfId="57" applyNumberFormat="1" applyFont="1" applyBorder="1" applyAlignment="1">
      <alignment horizontal="left"/>
      <protection/>
    </xf>
    <xf numFmtId="0" fontId="12" fillId="0" borderId="0" xfId="57" applyFont="1" applyAlignment="1">
      <alignment horizontal="left" vertical="center"/>
      <protection/>
    </xf>
    <xf numFmtId="14" fontId="5" fillId="0" borderId="28" xfId="57" applyNumberFormat="1" applyFont="1" applyBorder="1" applyAlignment="1">
      <alignment horizontal="center" vertical="center" wrapText="1"/>
      <protection/>
    </xf>
    <xf numFmtId="14" fontId="5" fillId="0" borderId="29" xfId="57" applyNumberFormat="1" applyFont="1" applyBorder="1" applyAlignment="1">
      <alignment horizontal="center" vertical="center" wrapText="1"/>
      <protection/>
    </xf>
    <xf numFmtId="0" fontId="5" fillId="0" borderId="30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14" fontId="5" fillId="0" borderId="15" xfId="57" applyNumberFormat="1" applyFont="1" applyBorder="1" applyAlignment="1">
      <alignment horizontal="center" vertical="center" wrapText="1"/>
      <protection/>
    </xf>
    <xf numFmtId="14" fontId="5" fillId="0" borderId="25" xfId="57" applyNumberFormat="1" applyFont="1" applyBorder="1" applyAlignment="1">
      <alignment horizontal="center" vertical="center" wrapText="1"/>
      <protection/>
    </xf>
  </cellXfs>
  <cellStyles count="5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Книга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M95 (3)" xfId="65"/>
    <cellStyle name="Тысячи_MM95 (3)" xfId="66"/>
    <cellStyle name="Comma" xfId="67"/>
    <cellStyle name="Comma [0]" xfId="68"/>
    <cellStyle name="Хороший" xfId="69"/>
    <cellStyle name="Шапк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3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2035"/>
          <c:w val="0.4425"/>
          <c:h val="0.76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7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4375"/>
          <c:w val="0.437"/>
          <c:h val="0.7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-0.10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25225"/>
          <c:w val="0.35425"/>
          <c:h val="0.548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управлінні'!$B$47:$F$47</c:f>
              <c:numCache>
                <c:ptCount val="5"/>
                <c:pt idx="0">
                  <c:v>293617382.68000007</c:v>
                </c:pt>
                <c:pt idx="1">
                  <c:v>324897733.7509001</c:v>
                </c:pt>
                <c:pt idx="2">
                  <c:v>16064519.466400003</c:v>
                </c:pt>
                <c:pt idx="3">
                  <c:v>23605223.330000002</c:v>
                </c:pt>
                <c:pt idx="4">
                  <c:v>24741526.52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.2013</a:t>
            </a:r>
          </a:p>
        </c:rich>
      </c:tx>
      <c:layout>
        <c:manualLayout>
          <c:xMode val="factor"/>
          <c:yMode val="factor"/>
          <c:x val="-0.00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75"/>
          <c:y val="0.22275"/>
          <c:w val="0.3425"/>
          <c:h val="0.5235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управлінні'!$B$40:$F$40</c:f>
              <c:numCache>
                <c:ptCount val="5"/>
                <c:pt idx="0">
                  <c:v>292206745.57</c:v>
                </c:pt>
                <c:pt idx="1">
                  <c:v>340621495.4861001</c:v>
                </c:pt>
                <c:pt idx="2">
                  <c:v>14095887.0344</c:v>
                </c:pt>
                <c:pt idx="3">
                  <c:v>23594815.35</c:v>
                </c:pt>
                <c:pt idx="4">
                  <c:v>27132504.35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8675"/>
          <c:w val="0.4045"/>
          <c:h val="0.63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управлінні'!$B$37:$F$37</c:f>
              <c:numCache>
                <c:ptCount val="5"/>
                <c:pt idx="0">
                  <c:v>227060849</c:v>
                </c:pt>
                <c:pt idx="1">
                  <c:v>229601723.44200006</c:v>
                </c:pt>
                <c:pt idx="2">
                  <c:v>13265122.3544</c:v>
                </c:pt>
                <c:pt idx="3">
                  <c:v>18543876.51</c:v>
                </c:pt>
                <c:pt idx="4">
                  <c:v>21378400.279999997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1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75"/>
          <c:y val="0.221"/>
          <c:w val="0.40225"/>
          <c:h val="0.631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управлінні'!$B$38:$F$38</c:f>
              <c:numCache>
                <c:ptCount val="5"/>
                <c:pt idx="0">
                  <c:v>49521994.550000004</c:v>
                </c:pt>
                <c:pt idx="1">
                  <c:v>61048871.723000005</c:v>
                </c:pt>
                <c:pt idx="2">
                  <c:v>830764.68</c:v>
                </c:pt>
                <c:pt idx="3">
                  <c:v>0</c:v>
                </c:pt>
                <c:pt idx="4">
                  <c:v>1086504.1900000002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-0.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19675"/>
          <c:w val="0.5025"/>
          <c:h val="0.7202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управлінні'!$B$39:$F$39</c:f>
              <c:numCache>
                <c:ptCount val="5"/>
                <c:pt idx="0">
                  <c:v>15623902.020000001</c:v>
                </c:pt>
                <c:pt idx="1">
                  <c:v>49970900.321100004</c:v>
                </c:pt>
                <c:pt idx="2">
                  <c:v>0</c:v>
                </c:pt>
                <c:pt idx="3">
                  <c:v>5050938.84</c:v>
                </c:pt>
                <c:pt idx="4">
                  <c:v>4667599.880000001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590550</xdr:colOff>
      <xdr:row>31</xdr:row>
      <xdr:rowOff>152400</xdr:rowOff>
    </xdr:to>
    <xdr:graphicFrame>
      <xdr:nvGraphicFramePr>
        <xdr:cNvPr id="1" name="Диаграмма 1"/>
        <xdr:cNvGraphicFramePr/>
      </xdr:nvGraphicFramePr>
      <xdr:xfrm>
        <a:off x="3752850" y="3457575"/>
        <a:ext cx="4362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238125</xdr:colOff>
      <xdr:row>31</xdr:row>
      <xdr:rowOff>133350</xdr:rowOff>
    </xdr:to>
    <xdr:graphicFrame>
      <xdr:nvGraphicFramePr>
        <xdr:cNvPr id="2" name="Диаграмма 2"/>
        <xdr:cNvGraphicFramePr/>
      </xdr:nvGraphicFramePr>
      <xdr:xfrm>
        <a:off x="0" y="3467100"/>
        <a:ext cx="44862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Диаграмма 3"/>
        <xdr:cNvGraphicFramePr/>
      </xdr:nvGraphicFramePr>
      <xdr:xfrm>
        <a:off x="38100" y="9715500"/>
        <a:ext cx="4229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219075</xdr:colOff>
      <xdr:row>67</xdr:row>
      <xdr:rowOff>57150</xdr:rowOff>
    </xdr:to>
    <xdr:graphicFrame>
      <xdr:nvGraphicFramePr>
        <xdr:cNvPr id="4" name="Диаграмма 4"/>
        <xdr:cNvGraphicFramePr/>
      </xdr:nvGraphicFramePr>
      <xdr:xfrm>
        <a:off x="3581400" y="9734550"/>
        <a:ext cx="4162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Диаграмма 5"/>
        <xdr:cNvGraphicFramePr/>
      </xdr:nvGraphicFramePr>
      <xdr:xfrm>
        <a:off x="0" y="13315950"/>
        <a:ext cx="41338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72</xdr:row>
      <xdr:rowOff>19050</xdr:rowOff>
    </xdr:from>
    <xdr:to>
      <xdr:col>7</xdr:col>
      <xdr:colOff>219075</xdr:colOff>
      <xdr:row>88</xdr:row>
      <xdr:rowOff>95250</xdr:rowOff>
    </xdr:to>
    <xdr:graphicFrame>
      <xdr:nvGraphicFramePr>
        <xdr:cNvPr id="6" name="Диаграмма 6"/>
        <xdr:cNvGraphicFramePr/>
      </xdr:nvGraphicFramePr>
      <xdr:xfrm>
        <a:off x="3609975" y="13315950"/>
        <a:ext cx="41338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733425</xdr:colOff>
      <xdr:row>88</xdr:row>
      <xdr:rowOff>123825</xdr:rowOff>
    </xdr:from>
    <xdr:to>
      <xdr:col>5</xdr:col>
      <xdr:colOff>285750</xdr:colOff>
      <xdr:row>105</xdr:row>
      <xdr:rowOff>114300</xdr:rowOff>
    </xdr:to>
    <xdr:graphicFrame>
      <xdr:nvGraphicFramePr>
        <xdr:cNvPr id="7" name="Диаграмма 7"/>
        <xdr:cNvGraphicFramePr/>
      </xdr:nvGraphicFramePr>
      <xdr:xfrm>
        <a:off x="1724025" y="16011525"/>
        <a:ext cx="3895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8515625" style="8" customWidth="1"/>
    <col min="2" max="5" width="16.28125" style="8" customWidth="1"/>
    <col min="6" max="6" width="15.00390625" style="8" customWidth="1"/>
    <col min="7" max="7" width="17.8515625" style="8" customWidth="1"/>
    <col min="8" max="8" width="11.140625" style="8" customWidth="1"/>
    <col min="9" max="16384" width="9.140625" style="8" customWidth="1"/>
  </cols>
  <sheetData>
    <row r="1" spans="1:7" ht="15.75">
      <c r="A1" s="45" t="s">
        <v>17</v>
      </c>
      <c r="B1" s="45"/>
      <c r="C1" s="45"/>
      <c r="D1" s="45"/>
      <c r="E1" s="45"/>
      <c r="F1" s="45"/>
      <c r="G1" s="45"/>
    </row>
    <row r="2" ht="9.75" customHeight="1">
      <c r="A2" s="37"/>
    </row>
    <row r="3" spans="1:8" ht="15.75" thickBot="1">
      <c r="A3" s="41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41364</v>
      </c>
      <c r="C4" s="13">
        <v>41455</v>
      </c>
      <c r="D4" s="14" t="s">
        <v>18</v>
      </c>
    </row>
    <row r="5" spans="1:4" ht="15" customHeight="1">
      <c r="A5" s="15" t="s">
        <v>2</v>
      </c>
      <c r="B5" s="16">
        <v>63</v>
      </c>
      <c r="C5" s="16">
        <v>62</v>
      </c>
      <c r="D5" s="1">
        <f>C5/B5-1</f>
        <v>-0.015873015873015928</v>
      </c>
    </row>
    <row r="6" spans="1:4" ht="15" customHeight="1">
      <c r="A6" s="17" t="s">
        <v>3</v>
      </c>
      <c r="B6" s="19">
        <v>8</v>
      </c>
      <c r="C6" s="19">
        <v>8</v>
      </c>
      <c r="D6" s="2">
        <f>C6/B6-1</f>
        <v>0</v>
      </c>
    </row>
    <row r="7" spans="1:4" ht="15" customHeight="1">
      <c r="A7" s="17" t="s">
        <v>4</v>
      </c>
      <c r="B7" s="19">
        <v>8</v>
      </c>
      <c r="C7" s="19">
        <v>8</v>
      </c>
      <c r="D7" s="2">
        <f>C7/B7-1</f>
        <v>0</v>
      </c>
    </row>
    <row r="8" spans="1:4" ht="15" customHeight="1" thickBot="1">
      <c r="A8" s="20" t="s">
        <v>5</v>
      </c>
      <c r="B8" s="21">
        <f>SUM(B5:B7)</f>
        <v>79</v>
      </c>
      <c r="C8" s="21">
        <f>SUM(C5:C7)</f>
        <v>78</v>
      </c>
      <c r="D8" s="3">
        <f>C8/B8-1</f>
        <v>-0.012658227848101222</v>
      </c>
    </row>
    <row r="9" spans="1:5" ht="9.75" customHeight="1">
      <c r="A9" s="22"/>
      <c r="B9" s="23"/>
      <c r="C9" s="24"/>
      <c r="D9" s="4"/>
      <c r="E9" s="25"/>
    </row>
    <row r="10" spans="1:5" ht="15.75" thickBot="1">
      <c r="A10" s="41" t="s">
        <v>7</v>
      </c>
      <c r="B10" s="10"/>
      <c r="C10" s="11"/>
      <c r="D10" s="42"/>
      <c r="E10" s="26"/>
    </row>
    <row r="11" spans="1:6" ht="17.25" customHeight="1">
      <c r="A11" s="48" t="s">
        <v>0</v>
      </c>
      <c r="B11" s="50">
        <v>41364</v>
      </c>
      <c r="C11" s="51"/>
      <c r="D11" s="50">
        <v>41455</v>
      </c>
      <c r="E11" s="51"/>
      <c r="F11" s="46" t="s">
        <v>19</v>
      </c>
    </row>
    <row r="12" spans="1:6" ht="39.75" customHeight="1" thickBot="1">
      <c r="A12" s="49"/>
      <c r="B12" s="27" t="s">
        <v>1</v>
      </c>
      <c r="C12" s="28" t="s">
        <v>16</v>
      </c>
      <c r="D12" s="27" t="s">
        <v>1</v>
      </c>
      <c r="E12" s="28" t="s">
        <v>16</v>
      </c>
      <c r="F12" s="47"/>
    </row>
    <row r="13" spans="1:6" ht="15" customHeight="1">
      <c r="A13" s="29" t="s">
        <v>2</v>
      </c>
      <c r="B13" s="31">
        <v>503616067.7317002</v>
      </c>
      <c r="C13" s="16">
        <v>63</v>
      </c>
      <c r="D13" s="31">
        <v>509849971.5864</v>
      </c>
      <c r="E13" s="16">
        <v>62</v>
      </c>
      <c r="F13" s="5">
        <f>D13/B13-1</f>
        <v>0.012378286266316874</v>
      </c>
    </row>
    <row r="14" spans="1:6" ht="15" customHeight="1">
      <c r="A14" s="17" t="s">
        <v>3</v>
      </c>
      <c r="B14" s="30">
        <v>108032040.213</v>
      </c>
      <c r="C14" s="19">
        <v>8</v>
      </c>
      <c r="D14" s="30">
        <v>112488135.143</v>
      </c>
      <c r="E14" s="19">
        <v>8</v>
      </c>
      <c r="F14" s="2">
        <f>D14/B14-1</f>
        <v>0.04124790128201039</v>
      </c>
    </row>
    <row r="15" spans="1:6" ht="15" customHeight="1">
      <c r="A15" s="17" t="s">
        <v>4</v>
      </c>
      <c r="B15" s="30">
        <v>71278277.80259998</v>
      </c>
      <c r="C15" s="19">
        <v>7</v>
      </c>
      <c r="D15" s="30">
        <v>75313341.0611</v>
      </c>
      <c r="E15" s="19">
        <v>7</v>
      </c>
      <c r="F15" s="2">
        <f>D15/B15-1</f>
        <v>0.05660999932791366</v>
      </c>
    </row>
    <row r="16" spans="1:6" ht="15" customHeight="1" thickBot="1">
      <c r="A16" s="20" t="s">
        <v>5</v>
      </c>
      <c r="B16" s="32">
        <f>SUM(B13:B15)</f>
        <v>682926385.7473003</v>
      </c>
      <c r="C16" s="32">
        <f>SUM(C13:C15)</f>
        <v>78</v>
      </c>
      <c r="D16" s="32">
        <f>SUM(D13:D15)</f>
        <v>697651447.7904999</v>
      </c>
      <c r="E16" s="32">
        <f>SUM(E13:E15)</f>
        <v>77</v>
      </c>
      <c r="F16" s="3">
        <f>D16/B16-1</f>
        <v>0.021561711994897648</v>
      </c>
    </row>
    <row r="33" ht="8.25" customHeight="1"/>
    <row r="34" spans="1:7" ht="15">
      <c r="A34" s="44" t="s">
        <v>13</v>
      </c>
      <c r="B34" s="44"/>
      <c r="C34" s="44"/>
      <c r="D34" s="44"/>
      <c r="E34" s="44"/>
      <c r="F34" s="44"/>
      <c r="G34" s="44"/>
    </row>
    <row r="35" spans="1:7" ht="15" customHeight="1" thickBot="1">
      <c r="A35" s="43">
        <v>41455</v>
      </c>
      <c r="B35" s="43"/>
      <c r="C35" s="43"/>
      <c r="D35" s="43"/>
      <c r="E35" s="43"/>
      <c r="F35" s="43"/>
      <c r="G35" s="43"/>
    </row>
    <row r="36" spans="1:7" ht="27" customHeight="1" thickBot="1">
      <c r="A36" s="12" t="s">
        <v>0</v>
      </c>
      <c r="B36" s="13" t="s">
        <v>8</v>
      </c>
      <c r="C36" s="13" t="s">
        <v>9</v>
      </c>
      <c r="D36" s="13" t="s">
        <v>10</v>
      </c>
      <c r="E36" s="13" t="s">
        <v>11</v>
      </c>
      <c r="F36" s="14" t="s">
        <v>12</v>
      </c>
      <c r="G36" s="34" t="s">
        <v>5</v>
      </c>
    </row>
    <row r="37" spans="1:7" ht="15" customHeight="1">
      <c r="A37" s="15" t="s">
        <v>2</v>
      </c>
      <c r="B37" s="18">
        <v>227060849</v>
      </c>
      <c r="C37" s="18">
        <v>229601723.44200006</v>
      </c>
      <c r="D37" s="18">
        <v>13265122.3544</v>
      </c>
      <c r="E37" s="18">
        <v>18543876.51</v>
      </c>
      <c r="F37" s="31">
        <v>21378400.279999997</v>
      </c>
      <c r="G37" s="31">
        <f>SUM(B37:F37)</f>
        <v>509849971.5864</v>
      </c>
    </row>
    <row r="38" spans="1:7" ht="15" customHeight="1">
      <c r="A38" s="17" t="s">
        <v>3</v>
      </c>
      <c r="B38" s="18">
        <v>49521994.550000004</v>
      </c>
      <c r="C38" s="18">
        <v>61048871.723000005</v>
      </c>
      <c r="D38" s="18">
        <v>830764.68</v>
      </c>
      <c r="E38" s="18">
        <v>0</v>
      </c>
      <c r="F38" s="31">
        <v>1086504.1900000002</v>
      </c>
      <c r="G38" s="31">
        <f>SUM(B38:F38)</f>
        <v>112488135.143</v>
      </c>
    </row>
    <row r="39" spans="1:7" ht="15" customHeight="1">
      <c r="A39" s="17" t="s">
        <v>4</v>
      </c>
      <c r="B39" s="18">
        <v>15623902.020000001</v>
      </c>
      <c r="C39" s="18">
        <v>49970900.321100004</v>
      </c>
      <c r="D39" s="18">
        <v>0</v>
      </c>
      <c r="E39" s="18">
        <v>5050938.84</v>
      </c>
      <c r="F39" s="31">
        <v>4667599.880000001</v>
      </c>
      <c r="G39" s="31">
        <f>SUM(B39:F39)</f>
        <v>75313341.0611</v>
      </c>
    </row>
    <row r="40" spans="1:7" ht="15" customHeight="1" thickBot="1">
      <c r="A40" s="20" t="s">
        <v>5</v>
      </c>
      <c r="B40" s="21">
        <f>SUM(B37:B39)</f>
        <v>292206745.57</v>
      </c>
      <c r="C40" s="21">
        <f>SUM(C37:C39)</f>
        <v>340621495.4861001</v>
      </c>
      <c r="D40" s="21">
        <f>SUM(D37:D39)</f>
        <v>14095887.0344</v>
      </c>
      <c r="E40" s="21">
        <f>SUM(E37:E39)</f>
        <v>23594815.35</v>
      </c>
      <c r="F40" s="35">
        <f>SUM(F37:F39)</f>
        <v>27132504.35</v>
      </c>
      <c r="G40" s="35">
        <f>SUM(B40:F40)</f>
        <v>697651447.7905002</v>
      </c>
    </row>
    <row r="41" spans="6:7" ht="15" customHeight="1">
      <c r="F41" s="26"/>
      <c r="G41" s="36"/>
    </row>
    <row r="42" spans="1:7" ht="15" customHeight="1" thickBot="1">
      <c r="A42" s="43">
        <v>41364</v>
      </c>
      <c r="B42" s="43"/>
      <c r="C42" s="43"/>
      <c r="D42" s="43"/>
      <c r="E42" s="43"/>
      <c r="F42" s="43"/>
      <c r="G42" s="43"/>
    </row>
    <row r="43" spans="1:7" ht="27" customHeight="1" thickBot="1">
      <c r="A43" s="12" t="s">
        <v>0</v>
      </c>
      <c r="B43" s="13" t="s">
        <v>8</v>
      </c>
      <c r="C43" s="13" t="s">
        <v>9</v>
      </c>
      <c r="D43" s="13" t="s">
        <v>10</v>
      </c>
      <c r="E43" s="13" t="s">
        <v>11</v>
      </c>
      <c r="F43" s="14" t="s">
        <v>12</v>
      </c>
      <c r="G43" s="34" t="s">
        <v>5</v>
      </c>
    </row>
    <row r="44" spans="1:7" ht="15" customHeight="1">
      <c r="A44" s="15" t="s">
        <v>2</v>
      </c>
      <c r="B44" s="18">
        <v>228391545.44000006</v>
      </c>
      <c r="C44" s="18">
        <v>223431606.60530007</v>
      </c>
      <c r="D44" s="18">
        <v>14981280.686400004</v>
      </c>
      <c r="E44" s="18">
        <v>18554284.490000002</v>
      </c>
      <c r="F44" s="31">
        <v>18257350.51</v>
      </c>
      <c r="G44" s="31">
        <f>SUM(B44:F44)</f>
        <v>503616067.7317001</v>
      </c>
    </row>
    <row r="45" spans="1:7" ht="15" customHeight="1">
      <c r="A45" s="17" t="s">
        <v>3</v>
      </c>
      <c r="B45" s="18">
        <v>49704415.11</v>
      </c>
      <c r="C45" s="18">
        <v>54714295.333000004</v>
      </c>
      <c r="D45" s="18">
        <v>1083238.78</v>
      </c>
      <c r="E45" s="18">
        <v>0</v>
      </c>
      <c r="F45" s="31">
        <v>2530090.99</v>
      </c>
      <c r="G45" s="31">
        <f>SUM(B45:F45)</f>
        <v>108032040.213</v>
      </c>
    </row>
    <row r="46" spans="1:7" ht="15" customHeight="1">
      <c r="A46" s="17" t="s">
        <v>4</v>
      </c>
      <c r="B46" s="18">
        <v>15521422.130000003</v>
      </c>
      <c r="C46" s="18">
        <v>46751831.812599994</v>
      </c>
      <c r="D46" s="18">
        <v>0</v>
      </c>
      <c r="E46" s="18">
        <v>5050938.84</v>
      </c>
      <c r="F46" s="31">
        <v>3954085.02</v>
      </c>
      <c r="G46" s="31">
        <f>SUM(B46:F46)</f>
        <v>71278277.8026</v>
      </c>
    </row>
    <row r="47" spans="1:7" ht="15" customHeight="1" thickBot="1">
      <c r="A47" s="20" t="s">
        <v>5</v>
      </c>
      <c r="B47" s="21">
        <f>SUM(B44:B46)</f>
        <v>293617382.68000007</v>
      </c>
      <c r="C47" s="21">
        <f>SUM(C44:C46)</f>
        <v>324897733.7509001</v>
      </c>
      <c r="D47" s="21">
        <f>SUM(D44:D46)</f>
        <v>16064519.466400003</v>
      </c>
      <c r="E47" s="21">
        <f>SUM(E44:E46)</f>
        <v>23605223.330000002</v>
      </c>
      <c r="F47" s="35">
        <f>SUM(F44:F46)</f>
        <v>24741526.52</v>
      </c>
      <c r="G47" s="35">
        <f>SUM(B47:F47)</f>
        <v>682926385.7473001</v>
      </c>
    </row>
    <row r="48" spans="1:7" ht="15" customHeight="1">
      <c r="A48" s="38"/>
      <c r="B48" s="39"/>
      <c r="C48" s="39"/>
      <c r="D48" s="39"/>
      <c r="E48" s="39"/>
      <c r="F48" s="39"/>
      <c r="G48" s="39"/>
    </row>
    <row r="49" spans="1:7" ht="15" customHeight="1">
      <c r="A49" s="6" t="s">
        <v>13</v>
      </c>
      <c r="B49" s="39"/>
      <c r="C49" s="39"/>
      <c r="D49" s="39"/>
      <c r="E49" s="39"/>
      <c r="F49" s="39"/>
      <c r="G49" s="39"/>
    </row>
    <row r="50" spans="1:7" ht="15" customHeight="1">
      <c r="A50" s="40" t="s">
        <v>15</v>
      </c>
      <c r="B50" s="39"/>
      <c r="C50" s="39"/>
      <c r="D50" s="39"/>
      <c r="E50" s="39"/>
      <c r="F50" s="39"/>
      <c r="G50" s="39"/>
    </row>
    <row r="70" ht="12.75">
      <c r="A70" s="33">
        <f>A35</f>
        <v>41455</v>
      </c>
    </row>
    <row r="71" spans="1:7" ht="15" customHeight="1">
      <c r="A71" s="6" t="s">
        <v>13</v>
      </c>
      <c r="B71" s="39"/>
      <c r="C71" s="39"/>
      <c r="D71" s="39"/>
      <c r="E71" s="39"/>
      <c r="F71" s="39"/>
      <c r="G71" s="39"/>
    </row>
    <row r="72" spans="1:7" ht="15" customHeight="1">
      <c r="A72" s="40" t="s">
        <v>14</v>
      </c>
      <c r="B72" s="39"/>
      <c r="C72" s="39"/>
      <c r="D72" s="39"/>
      <c r="E72" s="39"/>
      <c r="F72" s="39"/>
      <c r="G72" s="39"/>
    </row>
  </sheetData>
  <sheetProtection/>
  <mergeCells count="8">
    <mergeCell ref="A35:G35"/>
    <mergeCell ref="A34:G34"/>
    <mergeCell ref="A42:G42"/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2013-11-13T12:54:29Z</dcterms:modified>
  <cp:category/>
  <cp:version/>
  <cp:contentType/>
  <cp:contentStatus/>
</cp:coreProperties>
</file>