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ия Гаврилюк\АНАЛІТИКА РИНКУ\КВАРТАЛЬНІ ЗВІТИ\2019\Q1 2019\! final\"/>
    </mc:Choice>
  </mc:AlternateContent>
  <bookViews>
    <workbookView xWindow="216" yWindow="6732" windowWidth="8016" windowHeight="6432" tabRatio="917"/>
  </bookViews>
  <sheets>
    <sheet name="СК в управлінні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F21" i="45" l="1"/>
  <c r="L19" i="45" l="1"/>
  <c r="F19" i="45"/>
  <c r="G10" i="45"/>
  <c r="F10" i="45"/>
  <c r="E10" i="45"/>
  <c r="L21" i="45" l="1"/>
  <c r="F18" i="45"/>
  <c r="L18" i="45" s="1"/>
  <c r="F17" i="45"/>
  <c r="L17" i="45" s="1"/>
</calcChain>
</file>

<file path=xl/sharedStrings.xml><?xml version="1.0" encoding="utf-8"?>
<sst xmlns="http://schemas.openxmlformats.org/spreadsheetml/2006/main" count="38" uniqueCount="32">
  <si>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</si>
  <si>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</si>
  <si>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</si>
  <si>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</si>
  <si>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</si>
  <si>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Муніципальні облігації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</si>
  <si>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</si>
  <si>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</si>
  <si>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</si>
  <si>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http://www.uaib.com.ua/analituaib/rankings/kua.html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</si>
  <si>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</si>
  <si>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</si>
  <si>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</si>
  <si>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</si>
  <si>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</si>
  <si>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>Активи СК в управлінні, млн. грн.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</si>
  <si>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</si>
  <si>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</si>
  <si>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</si>
  <si>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</si>
  <si>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>(млн. грн.)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</si>
  <si>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</si>
  <si>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</si>
  <si>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1 кв. 2018</t>
  </si>
  <si>
    <t>2 кв. 2018</t>
  </si>
  <si>
    <t>3 кв. 2018</t>
  </si>
  <si>
    <t>Дата / Період</t>
  </si>
  <si>
    <t>Кількість СК, активи яких є в управлінні КУА</t>
  </si>
  <si>
    <t>РАЗОМ</t>
  </si>
  <si>
    <t>4 кв. 2018</t>
  </si>
  <si>
    <t>1 кв. 2019</t>
  </si>
  <si>
    <t>Статистика ринку управління активами СК* за 1-й квартал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</si>
</sst>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  <numFmt numFmtId="168" formatCode="0.0000"/>
    <numFmt numFmtId="169" formatCode="0.000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medium">
        <color indexed="20"/>
      </top>
      <bottom style="medium">
        <color indexed="20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32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8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4" fillId="0" borderId="0"/>
    <xf numFmtId="0" fontId="15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59" applyFont="1" applyBorder="1" applyAlignment="1">
      <alignment vertical="center"/>
    </xf>
    <xf numFmtId="0" fontId="35" fillId="0" borderId="0" xfId="59" applyFont="1" applyAlignment="1">
      <alignment vertical="center"/>
    </xf>
    <xf numFmtId="0" fontId="7" fillId="0" borderId="12" xfId="59" applyFont="1" applyBorder="1" applyAlignment="1">
      <alignment horizontal="center" vertical="center" wrapText="1"/>
    </xf>
    <xf numFmtId="14" fontId="7" fillId="0" borderId="13" xfId="59" applyNumberFormat="1" applyFont="1" applyBorder="1" applyAlignment="1">
      <alignment horizontal="center" vertical="center" wrapText="1"/>
    </xf>
    <xf numFmtId="14" fontId="7" fillId="0" borderId="14" xfId="59" applyNumberFormat="1" applyFont="1" applyBorder="1" applyAlignment="1">
      <alignment horizontal="center" vertical="center" wrapText="1"/>
    </xf>
    <xf numFmtId="0" fontId="35" fillId="0" borderId="0" xfId="59" applyFont="1" applyBorder="1" applyAlignment="1">
      <alignment vertical="center"/>
    </xf>
    <xf numFmtId="14" fontId="6" fillId="0" borderId="13" xfId="59" applyNumberFormat="1" applyFont="1" applyBorder="1" applyAlignment="1">
      <alignment horizontal="center" vertical="center" wrapText="1"/>
    </xf>
    <xf numFmtId="14" fontId="6" fillId="0" borderId="14" xfId="59" applyNumberFormat="1" applyFont="1" applyBorder="1" applyAlignment="1">
      <alignment horizontal="center" vertical="center" wrapText="1"/>
    </xf>
    <xf numFmtId="14" fontId="7" fillId="0" borderId="17" xfId="59" applyNumberFormat="1" applyFont="1" applyBorder="1" applyAlignment="1">
      <alignment horizontal="center" vertical="center" wrapText="1"/>
    </xf>
    <xf numFmtId="0" fontId="6" fillId="0" borderId="24" xfId="59" applyFont="1" applyBorder="1" applyAlignment="1">
      <alignment horizontal="center" vertical="center"/>
    </xf>
    <xf numFmtId="166" fontId="6" fillId="0" borderId="24" xfId="59" applyNumberFormat="1" applyFont="1" applyBorder="1" applyAlignment="1">
      <alignment horizontal="center" vertical="center"/>
    </xf>
    <xf numFmtId="165" fontId="6" fillId="0" borderId="24" xfId="59" applyNumberFormat="1" applyFont="1" applyBorder="1" applyAlignment="1">
      <alignment horizontal="center" vertical="center"/>
    </xf>
    <xf numFmtId="165" fontId="6" fillId="0" borderId="26" xfId="59" applyNumberFormat="1" applyFont="1" applyBorder="1" applyAlignment="1">
      <alignment horizontal="center" vertical="center"/>
    </xf>
    <xf numFmtId="0" fontId="7" fillId="0" borderId="23" xfId="59" applyNumberFormat="1" applyFont="1" applyBorder="1" applyAlignment="1">
      <alignment horizontal="center" vertical="center" wrapText="1"/>
    </xf>
    <xf numFmtId="0" fontId="7" fillId="0" borderId="27" xfId="59" applyFont="1" applyBorder="1" applyAlignment="1">
      <alignment horizontal="center" vertical="center"/>
    </xf>
    <xf numFmtId="165" fontId="7" fillId="0" borderId="27" xfId="59" applyNumberFormat="1" applyFont="1" applyBorder="1" applyAlignment="1">
      <alignment horizontal="center" vertical="center"/>
    </xf>
    <xf numFmtId="165" fontId="7" fillId="0" borderId="28" xfId="59" applyNumberFormat="1" applyFont="1" applyBorder="1" applyAlignment="1">
      <alignment horizontal="center" vertical="center"/>
    </xf>
    <xf numFmtId="0" fontId="6" fillId="0" borderId="29" xfId="59" applyNumberFormat="1" applyFont="1" applyBorder="1" applyAlignment="1">
      <alignment horizontal="center" vertical="center" wrapText="1"/>
    </xf>
    <xf numFmtId="0" fontId="41" fillId="0" borderId="0" xfId="59" applyFont="1" applyAlignment="1">
      <alignment vertical="center"/>
    </xf>
    <xf numFmtId="0" fontId="6" fillId="0" borderId="0" xfId="59" applyFont="1" applyAlignment="1">
      <alignment vertical="center"/>
    </xf>
    <xf numFmtId="0" fontId="6" fillId="0" borderId="34" xfId="59" applyNumberFormat="1" applyFont="1" applyBorder="1" applyAlignment="1">
      <alignment horizontal="center" vertical="center" wrapText="1"/>
    </xf>
    <xf numFmtId="0" fontId="6" fillId="0" borderId="35" xfId="59" applyFont="1" applyBorder="1" applyAlignment="1">
      <alignment horizontal="center" vertical="center"/>
    </xf>
    <xf numFmtId="166" fontId="6" fillId="0" borderId="35" xfId="59" applyNumberFormat="1" applyFont="1" applyBorder="1" applyAlignment="1">
      <alignment horizontal="center" vertical="center"/>
    </xf>
    <xf numFmtId="165" fontId="6" fillId="0" borderId="35" xfId="59" applyNumberFormat="1" applyFont="1" applyBorder="1" applyAlignment="1">
      <alignment horizontal="center" vertical="center"/>
    </xf>
    <xf numFmtId="165" fontId="6" fillId="0" borderId="36" xfId="59" applyNumberFormat="1" applyFont="1" applyBorder="1" applyAlignment="1">
      <alignment horizontal="center" vertical="center"/>
    </xf>
    <xf numFmtId="166" fontId="7" fillId="0" borderId="27" xfId="59" applyNumberFormat="1" applyFont="1" applyFill="1" applyBorder="1" applyAlignment="1">
      <alignment horizontal="center" vertical="center"/>
    </xf>
    <xf numFmtId="0" fontId="7" fillId="0" borderId="37" xfId="59" applyFont="1" applyBorder="1" applyAlignment="1">
      <alignment horizontal="center" vertical="center" wrapText="1"/>
    </xf>
    <xf numFmtId="0" fontId="7" fillId="0" borderId="29" xfId="59" applyNumberFormat="1" applyFont="1" applyBorder="1" applyAlignment="1">
      <alignment horizontal="center" vertical="center" wrapText="1"/>
    </xf>
    <xf numFmtId="0" fontId="6" fillId="0" borderId="0" xfId="59" applyFont="1" applyFill="1" applyAlignment="1">
      <alignment vertical="center"/>
    </xf>
    <xf numFmtId="4" fontId="7" fillId="0" borderId="32" xfId="59" applyNumberFormat="1" applyFont="1" applyFill="1" applyBorder="1" applyAlignment="1">
      <alignment vertical="center"/>
    </xf>
    <xf numFmtId="4" fontId="7" fillId="0" borderId="30" xfId="59" applyNumberFormat="1" applyFont="1" applyBorder="1" applyAlignment="1">
      <alignment vertical="center"/>
    </xf>
    <xf numFmtId="4" fontId="6" fillId="0" borderId="30" xfId="59" applyNumberFormat="1" applyFont="1" applyBorder="1" applyAlignment="1">
      <alignment vertical="center"/>
    </xf>
    <xf numFmtId="4" fontId="7" fillId="0" borderId="31" xfId="59" applyNumberFormat="1" applyFont="1" applyBorder="1" applyAlignment="1">
      <alignment vertical="center"/>
    </xf>
    <xf numFmtId="4" fontId="7" fillId="0" borderId="33" xfId="59" applyNumberFormat="1" applyFont="1" applyFill="1" applyBorder="1" applyAlignment="1">
      <alignment vertical="center"/>
    </xf>
    <xf numFmtId="4" fontId="6" fillId="0" borderId="32" xfId="59" applyNumberFormat="1" applyFont="1" applyFill="1" applyBorder="1" applyAlignment="1">
      <alignment vertical="center"/>
    </xf>
    <xf numFmtId="4" fontId="6" fillId="0" borderId="33" xfId="59" applyNumberFormat="1" applyFont="1" applyFill="1" applyBorder="1" applyAlignment="1">
      <alignment vertical="center"/>
    </xf>
    <xf numFmtId="4" fontId="7" fillId="0" borderId="28" xfId="59" applyNumberFormat="1" applyFont="1" applyBorder="1" applyAlignment="1">
      <alignment horizontal="right" vertical="center"/>
    </xf>
    <xf numFmtId="168" fontId="6" fillId="0" borderId="0" xfId="59" applyNumberFormat="1" applyFont="1" applyAlignment="1">
      <alignment vertical="center"/>
    </xf>
    <xf numFmtId="169" fontId="6" fillId="0" borderId="0" xfId="59" applyNumberFormat="1" applyFont="1" applyAlignment="1">
      <alignment vertical="center"/>
    </xf>
    <xf numFmtId="0" fontId="6" fillId="0" borderId="29" xfId="59" applyNumberFormat="1" applyFont="1" applyBorder="1" applyAlignment="1">
      <alignment horizontal="right" vertical="center" wrapText="1"/>
    </xf>
    <xf numFmtId="0" fontId="6" fillId="0" borderId="25" xfId="59" applyNumberFormat="1" applyFont="1" applyBorder="1" applyAlignment="1">
      <alignment horizontal="right" vertical="center" wrapText="1"/>
    </xf>
    <xf numFmtId="0" fontId="36" fillId="0" borderId="18" xfId="59" applyFont="1" applyBorder="1" applyAlignment="1">
      <alignment horizontal="left" vertical="center"/>
    </xf>
    <xf numFmtId="0" fontId="36" fillId="0" borderId="0" xfId="58" applyFont="1" applyAlignment="1">
      <alignment horizontal="left" vertical="center"/>
    </xf>
    <xf numFmtId="0" fontId="39" fillId="0" borderId="0" xfId="32" applyFont="1" applyAlignment="1" applyProtection="1">
      <alignment horizontal="left" vertical="center"/>
    </xf>
    <xf numFmtId="0" fontId="11" fillId="26" borderId="0" xfId="59" applyFont="1" applyFill="1" applyAlignment="1">
      <alignment horizontal="left" vertical="center"/>
    </xf>
    <xf numFmtId="0" fontId="37" fillId="24" borderId="0" xfId="59" applyFont="1" applyFill="1" applyAlignment="1">
      <alignment horizontal="left" vertical="center"/>
    </xf>
    <xf numFmtId="0" fontId="14" fillId="0" borderId="0" xfId="59" applyFont="1" applyFill="1" applyAlignment="1">
      <alignment horizontal="center" vertical="center"/>
    </xf>
    <xf numFmtId="0" fontId="11" fillId="25" borderId="0" xfId="59" applyFont="1" applyFill="1" applyAlignment="1">
      <alignment horizontal="left" vertical="center"/>
    </xf>
    <xf numFmtId="0" fontId="7" fillId="0" borderId="19" xfId="59" applyFont="1" applyBorder="1" applyAlignment="1">
      <alignment horizontal="center" vertical="center" wrapText="1"/>
    </xf>
    <xf numFmtId="0" fontId="7" fillId="0" borderId="15" xfId="59" applyFont="1" applyBorder="1" applyAlignment="1">
      <alignment horizontal="center" vertical="center" wrapText="1"/>
    </xf>
    <xf numFmtId="14" fontId="7" fillId="0" borderId="22" xfId="59" applyNumberFormat="1" applyFont="1" applyBorder="1" applyAlignment="1">
      <alignment horizontal="center" vertical="center" wrapText="1"/>
    </xf>
    <xf numFmtId="14" fontId="7" fillId="0" borderId="16" xfId="59" applyNumberFormat="1" applyFont="1" applyBorder="1" applyAlignment="1">
      <alignment horizontal="center" vertical="center" wrapText="1"/>
    </xf>
    <xf numFmtId="14" fontId="7" fillId="0" borderId="20" xfId="59" applyNumberFormat="1" applyFont="1" applyBorder="1" applyAlignment="1">
      <alignment horizontal="center" vertical="center" wrapText="1"/>
    </xf>
    <xf numFmtId="14" fontId="7" fillId="0" borderId="21" xfId="59" applyNumberFormat="1" applyFont="1" applyBorder="1" applyAlignment="1">
      <alignment horizontal="center" vertical="center" wrapText="1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Normal_AEOF1_2003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Гиперссылка" xfId="32" builtinId="8"/>
    <cellStyle name="Гиперссылка 2" xfId="33"/>
    <cellStyle name="Гиперссылка 3" xfId="34"/>
    <cellStyle name="Гиперссылка 4" xfId="77"/>
    <cellStyle name="Заголовки до таблиць в бюлетень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2 4" xfId="47"/>
    <cellStyle name="Обычный 2 5" xfId="48"/>
    <cellStyle name="Обычный 2 5 2" xfId="74"/>
    <cellStyle name="Обычный 2 5 3" xfId="78"/>
    <cellStyle name="Обычный 2 5 3 2" xfId="85"/>
    <cellStyle name="Обычный 2 5 4" xfId="84"/>
    <cellStyle name="Обычный 2_2013_PR" xfId="49"/>
    <cellStyle name="Обычный 3" xfId="50"/>
    <cellStyle name="Обычный 4" xfId="51"/>
    <cellStyle name="Обычный 5" xfId="52"/>
    <cellStyle name="Обычный 5 2" xfId="53"/>
    <cellStyle name="Обычный 5 2 2" xfId="75"/>
    <cellStyle name="Обычный 5_РОБОЧИЙ_Q4_2013" xfId="79"/>
    <cellStyle name="Обычный 6" xfId="54"/>
    <cellStyle name="Обычный 7" xfId="55"/>
    <cellStyle name="Обычный 7 2" xfId="56"/>
    <cellStyle name="Обычный 7 2 2" xfId="81"/>
    <cellStyle name="Обычный 7 2 3" xfId="87"/>
    <cellStyle name="Обычный 7 3" xfId="80"/>
    <cellStyle name="Обычный 7 4" xfId="86"/>
    <cellStyle name="Обычный 8" xfId="57"/>
    <cellStyle name="Обычный_Аналіз_3q_09" xfId="58"/>
    <cellStyle name="Обычный_Книга3" xfId="59"/>
    <cellStyle name="Плохой 2" xfId="60"/>
    <cellStyle name="Пояснение 2" xfId="61"/>
    <cellStyle name="Примечание 2" xfId="62"/>
    <cellStyle name="Процентный 2" xfId="63"/>
    <cellStyle name="Процентный 2 2" xfId="64"/>
    <cellStyle name="Процентный 2 3" xfId="76"/>
    <cellStyle name="Процентный 3" xfId="65"/>
    <cellStyle name="Процентный 4" xfId="66"/>
    <cellStyle name="Процентный 4 2" xfId="82"/>
    <cellStyle name="Связанная ячейка 2" xfId="67"/>
    <cellStyle name="Текст предупреждения 2" xfId="68"/>
    <cellStyle name="Тысячи [0]_MM95 (3)" xfId="69"/>
    <cellStyle name="Тысячи_MM95 (3)" xfId="70"/>
    <cellStyle name="Финансовый 2" xfId="71"/>
    <cellStyle name="Финансовый 2 2" xfId="83"/>
    <cellStyle name="Хороший 2" xfId="72"/>
    <cellStyle name="Шапка" xfId="73"/>
  </cellStyles>
  <dxfs count="0"/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710567428237714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1 кв. 2018</c:v>
                </c:pt>
                <c:pt idx="1">
                  <c:v>2 кв. 2018</c:v>
                </c:pt>
                <c:pt idx="2">
                  <c:v>3 кв. 2018</c:v>
                </c:pt>
                <c:pt idx="3">
                  <c:v>4 кв. 2018</c:v>
                </c:pt>
                <c:pt idx="4">
                  <c:v>1 кв. 2019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2.54927221289272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1 кв. 2018</c:v>
                </c:pt>
                <c:pt idx="1">
                  <c:v>2 кв. 2018</c:v>
                </c:pt>
                <c:pt idx="2">
                  <c:v>3 кв. 2018</c:v>
                </c:pt>
                <c:pt idx="3">
                  <c:v>4 кв. 2018</c:v>
                </c:pt>
                <c:pt idx="4">
                  <c:v>1 кв. 2019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93648"/>
        <c:axId val="228494208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млн. грн.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556092158557528E-2"/>
                  <c:y val="-5.5925010448001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434121657134085E-2"/>
                  <c:y val="-5.082646602221600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274069884089785E-2"/>
                  <c:y val="-5.5925010448001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934780628418401E-2"/>
                  <c:y val="-6.3972855801829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7494429413988034E-2"/>
                  <c:y val="-4.06295203434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609680654383507E-2"/>
                  <c:y val="-5.0460925979585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1 кв. 2018</c:v>
                </c:pt>
                <c:pt idx="1">
                  <c:v>2 кв. 2018</c:v>
                </c:pt>
                <c:pt idx="2">
                  <c:v>3 кв. 2018</c:v>
                </c:pt>
                <c:pt idx="3">
                  <c:v>4 кв. 2018</c:v>
                </c:pt>
                <c:pt idx="4">
                  <c:v>1 кв. 2019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106.5540896</c:v>
                </c:pt>
                <c:pt idx="1">
                  <c:v>107.58750822</c:v>
                </c:pt>
                <c:pt idx="2">
                  <c:v>112.58503631000001</c:v>
                </c:pt>
                <c:pt idx="3">
                  <c:v>80.008798870000007</c:v>
                </c:pt>
                <c:pt idx="4">
                  <c:v>89.610446499999995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494768"/>
        <c:axId val="47790608"/>
      </c:lineChart>
      <c:catAx>
        <c:axId val="22849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2849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494208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28493648"/>
        <c:crosses val="autoZero"/>
        <c:crossBetween val="between"/>
      </c:valAx>
      <c:catAx>
        <c:axId val="22849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90608"/>
        <c:crosses val="autoZero"/>
        <c:auto val="0"/>
        <c:lblAlgn val="ctr"/>
        <c:lblOffset val="100"/>
        <c:noMultiLvlLbl val="0"/>
      </c:catAx>
      <c:valAx>
        <c:axId val="47790608"/>
        <c:scaling>
          <c:orientation val="minMax"/>
          <c:max val="12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28494768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31.03.2018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92.91%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управлінні'!$B$17:$E$17,'СК в управлінні'!$G$17:$K$17)</c:f>
              <c:numCache>
                <c:formatCode>#,##0.00</c:formatCode>
                <c:ptCount val="9"/>
                <c:pt idx="0">
                  <c:v>7.5532416500000004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1.274241</c:v>
                </c:pt>
                <c:pt idx="5">
                  <c:v>0</c:v>
                </c:pt>
                <c:pt idx="6">
                  <c:v>0</c:v>
                </c:pt>
                <c:pt idx="7">
                  <c:v>97.726606950000004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6.6190617362171703E-2"/>
                  <c:y val="-0.2414073505663532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99.78%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управлінні'!$B$21:$E$21,'СК в управлінні'!$G$21:$K$21)</c:f>
              <c:numCache>
                <c:formatCode>#,##0.00</c:formatCode>
                <c:ptCount val="9"/>
                <c:pt idx="0">
                  <c:v>0.19325141000000001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2.5830000000000002</c:v>
                </c:pt>
                <c:pt idx="5">
                  <c:v>0</c:v>
                </c:pt>
                <c:pt idx="6">
                  <c:v>0</c:v>
                </c:pt>
                <c:pt idx="7">
                  <c:v>87.051589090000007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31.12.201</a:t>
            </a:r>
            <a:r>
              <a:rPr lang="en-US" sz="1100" b="1" i="0" baseline="0">
                <a:effectLst/>
              </a:rPr>
              <a:t>8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9080839895013118E-2"/>
                  <c:y val="-0.2320234115256912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1.4996115197060925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управлінні'!$B$20:$E$20,'СК в управлінні'!$G$20:$K$20)</c:f>
              <c:numCache>
                <c:formatCode>#,##0.00</c:formatCode>
                <c:ptCount val="9"/>
                <c:pt idx="0">
                  <c:v>1.7537890000000004E-2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2.4171</c:v>
                </c:pt>
                <c:pt idx="5">
                  <c:v>0</c:v>
                </c:pt>
                <c:pt idx="6">
                  <c:v>0</c:v>
                </c:pt>
                <c:pt idx="7">
                  <c:v>77.574160980000002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20</xdr:col>
      <xdr:colOff>337456</xdr:colOff>
      <xdr:row>12</xdr:row>
      <xdr:rowOff>161365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19851</xdr:rowOff>
    </xdr:from>
    <xdr:to>
      <xdr:col>5</xdr:col>
      <xdr:colOff>685800</xdr:colOff>
      <xdr:row>38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22</xdr:row>
      <xdr:rowOff>54429</xdr:rowOff>
    </xdr:from>
    <xdr:to>
      <xdr:col>12</xdr:col>
      <xdr:colOff>21771</xdr:colOff>
      <xdr:row>38</xdr:row>
      <xdr:rowOff>148560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aib.com.ua/analituaib/rankings/ku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tabSelected="1" zoomScale="70" zoomScaleNormal="70" workbookViewId="0">
      <pane ySplit="1" topLeftCell="A2" activePane="bottomLeft" state="frozen"/>
      <selection pane="bottomLeft" sqref="A1:XFD1"/>
    </sheetView>
  </sheetViews>
  <sheetFormatPr defaultColWidth="9.109375" defaultRowHeight="13.2" outlineLevelRow="1"/>
  <cols>
    <col min="1" max="1" width="17" style="20" customWidth="1"/>
    <col min="2" max="2" width="15.6640625" style="20" customWidth="1"/>
    <col min="3" max="3" width="14.109375" style="20" customWidth="1"/>
    <col min="4" max="4" width="12.5546875" style="20" customWidth="1"/>
    <col min="5" max="5" width="13.88671875" style="20" bestFit="1" customWidth="1"/>
    <col min="6" max="6" width="13.5546875" style="20" customWidth="1"/>
    <col min="7" max="8" width="12.21875" style="20" customWidth="1"/>
    <col min="9" max="9" width="13.44140625" style="20" customWidth="1"/>
    <col min="10" max="11" width="12.21875" style="20" customWidth="1"/>
    <col min="12" max="12" width="13.77734375" style="20" customWidth="1"/>
    <col min="13" max="13" width="10.88671875" style="20" customWidth="1"/>
    <col min="14" max="17" width="9.6640625" style="20" customWidth="1"/>
    <col min="18" max="18" width="10.5546875" style="20" customWidth="1"/>
    <col min="19" max="16384" width="9.109375" style="20"/>
  </cols>
  <sheetData>
    <row r="1" spans="1:13" s="46" customFormat="1" ht="25.8" customHeight="1">
      <c r="A1" s="46" t="s">
        <v>31</v>
      </c>
    </row>
    <row r="2" spans="1:13" s="47" customFormat="1" ht="6" customHeight="1"/>
    <row r="3" spans="1:13" s="48" customFormat="1" ht="16.2" thickBot="1">
      <c r="A3" s="48" t="s">
        <v>16</v>
      </c>
    </row>
    <row r="4" spans="1:13" ht="28.2" customHeight="1">
      <c r="A4" s="49" t="s">
        <v>26</v>
      </c>
      <c r="B4" s="51" t="s">
        <v>6</v>
      </c>
      <c r="C4" s="51" t="s">
        <v>27</v>
      </c>
      <c r="D4" s="51" t="s">
        <v>15</v>
      </c>
      <c r="E4" s="53" t="s">
        <v>11</v>
      </c>
      <c r="F4" s="54"/>
      <c r="G4" s="54"/>
    </row>
    <row r="5" spans="1:13" ht="28.2" customHeight="1" thickBot="1">
      <c r="A5" s="50"/>
      <c r="B5" s="52"/>
      <c r="C5" s="52"/>
      <c r="D5" s="52"/>
      <c r="E5" s="9" t="s">
        <v>12</v>
      </c>
      <c r="F5" s="9" t="s">
        <v>13</v>
      </c>
      <c r="G5" s="9" t="s">
        <v>14</v>
      </c>
    </row>
    <row r="6" spans="1:13" s="1" customFormat="1" ht="18.75" customHeight="1">
      <c r="A6" s="21" t="s">
        <v>23</v>
      </c>
      <c r="B6" s="22">
        <v>2</v>
      </c>
      <c r="C6" s="22">
        <v>6</v>
      </c>
      <c r="D6" s="23">
        <v>106.5540896</v>
      </c>
      <c r="E6" s="24">
        <v>-0.1376607324539163</v>
      </c>
      <c r="F6" s="24">
        <v>-0.1376607324539163</v>
      </c>
      <c r="G6" s="25">
        <v>0.54126797162178342</v>
      </c>
    </row>
    <row r="7" spans="1:13" s="1" customFormat="1" ht="18.75" customHeight="1" outlineLevel="1">
      <c r="A7" s="41" t="s">
        <v>24</v>
      </c>
      <c r="B7" s="10">
        <v>2</v>
      </c>
      <c r="C7" s="10">
        <v>4</v>
      </c>
      <c r="D7" s="11">
        <v>107.58750822</v>
      </c>
      <c r="E7" s="12">
        <v>9.6985354938456947E-3</v>
      </c>
      <c r="F7" s="12">
        <v>-0.12929730445988374</v>
      </c>
      <c r="G7" s="13">
        <v>0.29135705250678967</v>
      </c>
    </row>
    <row r="8" spans="1:13" s="1" customFormat="1" ht="18.75" customHeight="1" outlineLevel="1">
      <c r="A8" s="41" t="s">
        <v>25</v>
      </c>
      <c r="B8" s="10">
        <v>2</v>
      </c>
      <c r="C8" s="10">
        <v>3</v>
      </c>
      <c r="D8" s="11">
        <v>112.58503631000001</v>
      </c>
      <c r="E8" s="12">
        <v>5.6599861466039902E-2</v>
      </c>
      <c r="F8" s="12">
        <v>-8.8852449374081544E-2</v>
      </c>
      <c r="G8" s="13">
        <v>0.35134164784592214</v>
      </c>
    </row>
    <row r="9" spans="1:13" s="1" customFormat="1" ht="18.75" customHeight="1" outlineLevel="1">
      <c r="A9" s="41" t="s">
        <v>29</v>
      </c>
      <c r="B9" s="10">
        <v>1</v>
      </c>
      <c r="C9" s="10">
        <v>2</v>
      </c>
      <c r="D9" s="11">
        <v>80.008798870000007</v>
      </c>
      <c r="E9" s="12">
        <v>-0.28934784326313301</v>
      </c>
      <c r="F9" s="12">
        <v>-0.35249102804217702</v>
      </c>
      <c r="G9" s="13">
        <v>-0.35249102804217713</v>
      </c>
    </row>
    <row r="10" spans="1:13" s="1" customFormat="1" ht="18.75" customHeight="1" thickBot="1">
      <c r="A10" s="14" t="s">
        <v>30</v>
      </c>
      <c r="B10" s="15">
        <v>1</v>
      </c>
      <c r="C10" s="15">
        <v>2</v>
      </c>
      <c r="D10" s="26">
        <v>89.610446499999995</v>
      </c>
      <c r="E10" s="16">
        <f>D10/D9-1</f>
        <v>0.12000739625651602</v>
      </c>
      <c r="F10" s="16">
        <f>D10/$D$9-1</f>
        <v>0.12000739625651602</v>
      </c>
      <c r="G10" s="17">
        <f>D10/D6-1</f>
        <v>-0.15901447953434533</v>
      </c>
    </row>
    <row r="11" spans="1:13" s="6" customFormat="1" ht="16.2" customHeight="1">
      <c r="A11" s="42" t="s">
        <v>7</v>
      </c>
      <c r="B11" s="42"/>
      <c r="C11" s="42"/>
      <c r="D11" s="42"/>
      <c r="E11" s="42"/>
      <c r="F11" s="42"/>
      <c r="G11" s="42"/>
    </row>
    <row r="12" spans="1:13" s="2" customFormat="1" ht="16.2" customHeight="1">
      <c r="A12" s="43" t="s">
        <v>8</v>
      </c>
      <c r="B12" s="43"/>
      <c r="C12" s="43"/>
      <c r="D12" s="43"/>
      <c r="E12" s="43"/>
      <c r="F12" s="43"/>
      <c r="G12" s="43"/>
    </row>
    <row r="13" spans="1:13" s="2" customFormat="1" ht="16.2" customHeight="1">
      <c r="A13" s="44" t="s">
        <v>9</v>
      </c>
      <c r="B13" s="44"/>
      <c r="C13" s="44"/>
      <c r="D13" s="44"/>
      <c r="E13" s="44"/>
      <c r="F13" s="44"/>
      <c r="G13" s="44"/>
    </row>
    <row r="15" spans="1:13" s="45" customFormat="1" ht="16.2" thickBot="1">
      <c r="A15" s="45" t="s">
        <v>21</v>
      </c>
    </row>
    <row r="16" spans="1:13" ht="82.2" customHeight="1" thickBot="1">
      <c r="A16" s="3" t="s">
        <v>26</v>
      </c>
      <c r="B16" s="4" t="s">
        <v>19</v>
      </c>
      <c r="C16" s="4" t="s">
        <v>4</v>
      </c>
      <c r="D16" s="4" t="s">
        <v>2</v>
      </c>
      <c r="E16" s="5" t="s">
        <v>1</v>
      </c>
      <c r="F16" s="4" t="s">
        <v>18</v>
      </c>
      <c r="G16" s="7" t="s">
        <v>3</v>
      </c>
      <c r="H16" s="7" t="s">
        <v>0</v>
      </c>
      <c r="I16" s="7" t="s">
        <v>5</v>
      </c>
      <c r="J16" s="7" t="s">
        <v>10</v>
      </c>
      <c r="K16" s="8" t="s">
        <v>17</v>
      </c>
      <c r="L16" s="27" t="s">
        <v>28</v>
      </c>
      <c r="M16" s="19" t="s">
        <v>20</v>
      </c>
    </row>
    <row r="17" spans="1:14" ht="18" customHeight="1">
      <c r="A17" s="18" t="s">
        <v>23</v>
      </c>
      <c r="B17" s="31">
        <v>7.5532416500000004</v>
      </c>
      <c r="C17" s="31">
        <v>0</v>
      </c>
      <c r="D17" s="31">
        <v>0</v>
      </c>
      <c r="E17" s="31">
        <v>0</v>
      </c>
      <c r="F17" s="31">
        <f t="shared" ref="F17:F18" si="0">SUM(G17:K17)</f>
        <v>99.000847950000008</v>
      </c>
      <c r="G17" s="32">
        <v>1.274241</v>
      </c>
      <c r="H17" s="32">
        <v>0</v>
      </c>
      <c r="I17" s="32">
        <v>0</v>
      </c>
      <c r="J17" s="32">
        <v>97.726606950000004</v>
      </c>
      <c r="K17" s="32">
        <v>0</v>
      </c>
      <c r="L17" s="33">
        <f t="shared" ref="L17:L21" si="1">SUM(B17:F17)</f>
        <v>106.55408960000001</v>
      </c>
      <c r="M17" s="38"/>
      <c r="N17" s="38"/>
    </row>
    <row r="18" spans="1:14" ht="18" customHeight="1" outlineLevel="1">
      <c r="A18" s="40" t="s">
        <v>24</v>
      </c>
      <c r="B18" s="31">
        <v>7.0503578100000004</v>
      </c>
      <c r="C18" s="31">
        <v>0</v>
      </c>
      <c r="D18" s="31">
        <v>0</v>
      </c>
      <c r="E18" s="31">
        <v>0</v>
      </c>
      <c r="F18" s="31">
        <f t="shared" si="0"/>
        <v>100.58062841</v>
      </c>
      <c r="G18" s="32">
        <v>1.198407</v>
      </c>
      <c r="H18" s="32">
        <v>0</v>
      </c>
      <c r="I18" s="32">
        <v>0</v>
      </c>
      <c r="J18" s="32">
        <v>99.38222141</v>
      </c>
      <c r="K18" s="32">
        <v>0</v>
      </c>
      <c r="L18" s="33">
        <f t="shared" si="1"/>
        <v>107.63098622</v>
      </c>
      <c r="M18" s="38"/>
      <c r="N18" s="39"/>
    </row>
    <row r="19" spans="1:14" ht="18" customHeight="1" outlineLevel="1">
      <c r="A19" s="40" t="s">
        <v>25</v>
      </c>
      <c r="B19" s="31">
        <v>0.13364467999999999</v>
      </c>
      <c r="C19" s="31">
        <v>0</v>
      </c>
      <c r="D19" s="31">
        <v>0</v>
      </c>
      <c r="E19" s="31">
        <v>0</v>
      </c>
      <c r="F19" s="31">
        <f t="shared" ref="F19" si="2">SUM(G19:K19)</f>
        <v>112.55922971</v>
      </c>
      <c r="G19" s="32">
        <v>2.2484000000000002</v>
      </c>
      <c r="H19" s="32">
        <v>0</v>
      </c>
      <c r="I19" s="32">
        <v>0</v>
      </c>
      <c r="J19" s="32">
        <v>110.31082970999999</v>
      </c>
      <c r="K19" s="32">
        <v>0</v>
      </c>
      <c r="L19" s="33">
        <f t="shared" ref="L19" si="3">SUM(B19:F19)</f>
        <v>112.69287439</v>
      </c>
      <c r="M19" s="38"/>
      <c r="N19" s="39"/>
    </row>
    <row r="20" spans="1:14" ht="18" customHeight="1" outlineLevel="1">
      <c r="A20" s="40" t="s">
        <v>29</v>
      </c>
      <c r="B20" s="31">
        <v>1.7537890000000004E-2</v>
      </c>
      <c r="C20" s="31">
        <v>0</v>
      </c>
      <c r="D20" s="31">
        <v>0</v>
      </c>
      <c r="E20" s="31">
        <v>0</v>
      </c>
      <c r="F20" s="31">
        <v>79.991260980000007</v>
      </c>
      <c r="G20" s="32">
        <v>2.4171</v>
      </c>
      <c r="H20" s="32">
        <v>0</v>
      </c>
      <c r="I20" s="32">
        <v>0</v>
      </c>
      <c r="J20" s="32">
        <v>77.574160980000002</v>
      </c>
      <c r="K20" s="32">
        <v>0</v>
      </c>
      <c r="L20" s="33">
        <v>80.008798870000007</v>
      </c>
      <c r="M20" s="38"/>
      <c r="N20" s="38"/>
    </row>
    <row r="21" spans="1:14" s="29" customFormat="1" ht="16.2" customHeight="1" thickBot="1">
      <c r="A21" s="28" t="s">
        <v>30</v>
      </c>
      <c r="B21" s="30">
        <v>0.19325141000000001</v>
      </c>
      <c r="C21" s="30">
        <v>0</v>
      </c>
      <c r="D21" s="30">
        <v>0</v>
      </c>
      <c r="E21" s="30">
        <v>0</v>
      </c>
      <c r="F21" s="34">
        <f>SUM(G21:K21)</f>
        <v>89.634589090000006</v>
      </c>
      <c r="G21" s="35">
        <v>2.5830000000000002</v>
      </c>
      <c r="H21" s="35">
        <v>0</v>
      </c>
      <c r="I21" s="35">
        <v>0</v>
      </c>
      <c r="J21" s="35">
        <v>87.051589090000007</v>
      </c>
      <c r="K21" s="36">
        <v>0</v>
      </c>
      <c r="L21" s="37">
        <f t="shared" si="1"/>
        <v>89.827840500000008</v>
      </c>
      <c r="M21" s="39"/>
      <c r="N21" s="38"/>
    </row>
    <row r="22" spans="1:14">
      <c r="A22" s="42" t="s">
        <v>22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M22" s="38"/>
    </row>
  </sheetData>
  <mergeCells count="13">
    <mergeCell ref="A1:XFD1"/>
    <mergeCell ref="A2:XFD2"/>
    <mergeCell ref="A3:XFD3"/>
    <mergeCell ref="A4:A5"/>
    <mergeCell ref="B4:B5"/>
    <mergeCell ref="C4:C5"/>
    <mergeCell ref="D4:D5"/>
    <mergeCell ref="E4:G4"/>
    <mergeCell ref="A11:G11"/>
    <mergeCell ref="A12:G12"/>
    <mergeCell ref="A13:G13"/>
    <mergeCell ref="A15:XFD15"/>
    <mergeCell ref="A22:K22"/>
  </mergeCells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2019-05-27T12:07:52Z</dcterms:modified>
</cp:coreProperties>
</file>