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<sst xmlns="http://schemas.openxmlformats.org/spreadsheetml/2006/main" count="307" uniqueCount="87">
  <si>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</si>
  <si>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</si>
  <si>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</si>
  <si>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</si>
  <si>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</si>
  <si>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</si>
  <si>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</si>
  <si>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</si>
  <si>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</si>
  <si>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</si>
  <si>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</si>
  <si>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</si>
  <si>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</si>
  <si>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</si>
  <si>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</si>
  <si>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</si>
  <si>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</si>
  <si>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</si>
  <si>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</si>
  <si>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</si>
  <si>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</si>
  <si>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</si>
  <si>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</si>
  <si>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</si>
  <si>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</si>
  <si>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</si>
  <si>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</si>
  <si>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</si>
  <si>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</si>
  <si>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</si>
  <si>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</si>
  <si>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</si>
  <si>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</si>
  <si>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</si>
  <si>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</si>
  <si>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</si>
  <si>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</si>
  <si>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</si>
  <si>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</si>
  <si>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</si>
  <si>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</si>
  <si>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</si>
  <si>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</si>
  <si>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</si>
  <si>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</si>
  <si>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</si>
  <si>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</si>
  <si>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</si>
  <si>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</si>
  <si>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</si>
  <si>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</si>
  <si>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</si>
  <si>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</si>
  <si>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</si>
  <si>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</si>
  <si>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</si>
  <si>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</si>
  <si>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</si>
  <si>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</si>
  <si>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</si>
  <si>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</si>
  <si>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</si>
  <si>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</si>
  <si>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</si>
  <si>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</si>
  <si>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</si>
  <si>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</si>
  <si>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</si>
  <si>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</si>
  <si>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</si>
  <si>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</si>
  <si>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</si>
  <si>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</si>
  <si>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</si>
  <si>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</si>
  <si>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</si>
  <si>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</si>
  <si>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</si>
  <si>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"Універ Менеджмент"</t>
  </si>
  <si>
    <t>ТОВ "КУА "АЛЬТУС АССЕТС АКТІВІТІС"</t>
  </si>
  <si>
    <t>ТОВ "КУА "Всесв?т"</t>
  </si>
  <si>
    <t>ТОВ "КУА "ТАСК-?НВЕСТ"</t>
  </si>
  <si>
    <t>ТОВ "КУА "АРТ-КАП?ТАЛ МЕНЕДЖМЕНТ"</t>
  </si>
  <si>
    <t>ОТП Класичний</t>
  </si>
  <si>
    <t>ТОВ "КУА "ОТП Капітал"</t>
  </si>
  <si>
    <t>http://otpcapital.com.ua/</t>
  </si>
  <si>
    <t>ОТП Фонд Акцій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</si>
</sst>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35" xfId="0" applyFont="1" applyBorder="1" applyAlignment="1">
      <alignment vertical="center" wrapText="1"/>
    </xf>
    <xf numFmtId="0" fontId="7" fillId="0" borderId="21" xfId="55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/>
    </xf>
    <xf numFmtId="0" fontId="49" fillId="0" borderId="37" xfId="57" applyFont="1" applyFill="1" applyBorder="1" applyAlignment="1">
      <alignment horizontal="center" vertical="center" wrapText="1"/>
      <protection/>
    </xf>
    <xf numFmtId="0" fontId="49" fillId="0" borderId="38" xfId="57" applyFont="1" applyFill="1" applyBorder="1" applyAlignment="1">
      <alignment horizontal="center" vertical="center" wrapText="1"/>
      <protection/>
    </xf>
    <xf numFmtId="0" fontId="4" fillId="0" borderId="39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46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3500809"/>
        <c:axId val="54398418"/>
      </c:barChart>
      <c:catAx>
        <c:axId val="13500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98418"/>
        <c:crosses val="autoZero"/>
        <c:auto val="0"/>
        <c:lblOffset val="0"/>
        <c:tickLblSkip val="1"/>
        <c:noMultiLvlLbl val="0"/>
      </c:catAx>
      <c:valAx>
        <c:axId val="5439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5008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975411"/>
        <c:axId val="62778700"/>
      </c:barChart>
      <c:catAx>
        <c:axId val="697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78700"/>
        <c:crosses val="autoZero"/>
        <c:auto val="0"/>
        <c:lblOffset val="0"/>
        <c:tickLblSkip val="1"/>
        <c:noMultiLvlLbl val="0"/>
      </c:catAx>
      <c:valAx>
        <c:axId val="6277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5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137389"/>
        <c:axId val="51909910"/>
      </c:barChart>
      <c:catAx>
        <c:axId val="28137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09910"/>
        <c:crosses val="autoZero"/>
        <c:auto val="0"/>
        <c:lblOffset val="0"/>
        <c:tickLblSkip val="1"/>
        <c:noMultiLvlLbl val="0"/>
      </c:catAx>
      <c:valAx>
        <c:axId val="5190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7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536007"/>
        <c:axId val="43953152"/>
      </c:barChart>
      <c:catAx>
        <c:axId val="64536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53152"/>
        <c:crosses val="autoZero"/>
        <c:auto val="0"/>
        <c:lblOffset val="0"/>
        <c:tickLblSkip val="1"/>
        <c:noMultiLvlLbl val="0"/>
      </c:catAx>
      <c:valAx>
        <c:axId val="4395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36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034049"/>
        <c:axId val="3435530"/>
      </c:barChart>
      <c:catAx>
        <c:axId val="60034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5530"/>
        <c:crosses val="autoZero"/>
        <c:auto val="0"/>
        <c:lblOffset val="0"/>
        <c:tickLblSkip val="1"/>
        <c:noMultiLvlLbl val="0"/>
      </c:catAx>
      <c:valAx>
        <c:axId val="343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4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919771"/>
        <c:axId val="9842484"/>
      </c:barChart>
      <c:catAx>
        <c:axId val="30919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42484"/>
        <c:crosses val="autoZero"/>
        <c:auto val="0"/>
        <c:lblOffset val="0"/>
        <c:tickLblSkip val="1"/>
        <c:noMultiLvlLbl val="0"/>
      </c:catAx>
      <c:valAx>
        <c:axId val="984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21473493"/>
        <c:axId val="59043710"/>
      </c:barChart>
      <c:catAx>
        <c:axId val="21473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043710"/>
        <c:crossesAt val="0"/>
        <c:auto val="0"/>
        <c:lblOffset val="0"/>
        <c:tickLblSkip val="1"/>
        <c:noMultiLvlLbl val="0"/>
      </c:catAx>
      <c:valAx>
        <c:axId val="59043710"/>
        <c:scaling>
          <c:orientation val="minMax"/>
          <c:max val="0.45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73493"/>
        <c:crossesAt val="1"/>
        <c:crossBetween val="between"/>
        <c:dispUnits/>
        <c:majorUnit val="0.0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1631343"/>
        <c:axId val="17811176"/>
      </c:barChart>
      <c:catAx>
        <c:axId val="61631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811176"/>
        <c:crosses val="autoZero"/>
        <c:auto val="0"/>
        <c:lblOffset val="0"/>
        <c:tickLblSkip val="1"/>
        <c:noMultiLvlLbl val="0"/>
      </c:catAx>
      <c:valAx>
        <c:axId val="1781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631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6082857"/>
        <c:axId val="33419122"/>
      </c:barChart>
      <c:catAx>
        <c:axId val="26082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419122"/>
        <c:crosses val="autoZero"/>
        <c:auto val="0"/>
        <c:lblOffset val="0"/>
        <c:tickLblSkip val="52"/>
        <c:noMultiLvlLbl val="0"/>
      </c:catAx>
      <c:valAx>
        <c:axId val="3341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082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2336643"/>
        <c:axId val="22594332"/>
      </c:barChart>
      <c:catAx>
        <c:axId val="32336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594332"/>
        <c:crosses val="autoZero"/>
        <c:auto val="0"/>
        <c:lblOffset val="0"/>
        <c:tickLblSkip val="49"/>
        <c:noMultiLvlLbl val="0"/>
      </c:catAx>
      <c:valAx>
        <c:axId val="2259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336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22397"/>
        <c:axId val="18201574"/>
      </c:barChart>
      <c:catAx>
        <c:axId val="2022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201574"/>
        <c:crosses val="autoZero"/>
        <c:auto val="0"/>
        <c:lblOffset val="0"/>
        <c:tickLblSkip val="4"/>
        <c:noMultiLvlLbl val="0"/>
      </c:catAx>
      <c:valAx>
        <c:axId val="182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22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9823715"/>
        <c:axId val="44195708"/>
      </c:barChart>
      <c:catAx>
        <c:axId val="19823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95708"/>
        <c:crosses val="autoZero"/>
        <c:auto val="0"/>
        <c:lblOffset val="0"/>
        <c:tickLblSkip val="9"/>
        <c:noMultiLvlLbl val="0"/>
      </c:catAx>
      <c:valAx>
        <c:axId val="44195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23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596439"/>
        <c:axId val="65041360"/>
      </c:barChart>
      <c:catAx>
        <c:axId val="29596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041360"/>
        <c:crosses val="autoZero"/>
        <c:auto val="0"/>
        <c:lblOffset val="0"/>
        <c:tickLblSkip val="4"/>
        <c:noMultiLvlLbl val="0"/>
      </c:catAx>
      <c:valAx>
        <c:axId val="65041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596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8501329"/>
        <c:axId val="33858778"/>
      </c:barChart>
      <c:catAx>
        <c:axId val="48501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858778"/>
        <c:crosses val="autoZero"/>
        <c:auto val="0"/>
        <c:lblOffset val="0"/>
        <c:tickLblSkip val="52"/>
        <c:noMultiLvlLbl val="0"/>
      </c:catAx>
      <c:valAx>
        <c:axId val="3385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501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293547"/>
        <c:axId val="58206468"/>
      </c:barChart>
      <c:catAx>
        <c:axId val="36293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206468"/>
        <c:crosses val="autoZero"/>
        <c:auto val="0"/>
        <c:lblOffset val="0"/>
        <c:tickLblSkip val="4"/>
        <c:noMultiLvlLbl val="0"/>
      </c:catAx>
      <c:valAx>
        <c:axId val="5820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2935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96165"/>
        <c:axId val="17103438"/>
      </c:barChart>
      <c:catAx>
        <c:axId val="54096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103438"/>
        <c:crosses val="autoZero"/>
        <c:auto val="0"/>
        <c:lblOffset val="0"/>
        <c:tickLblSkip val="4"/>
        <c:noMultiLvlLbl val="0"/>
      </c:catAx>
      <c:valAx>
        <c:axId val="1710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096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713215"/>
        <c:axId val="43201208"/>
      </c:barChart>
      <c:catAx>
        <c:axId val="19713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201208"/>
        <c:crosses val="autoZero"/>
        <c:auto val="0"/>
        <c:lblOffset val="0"/>
        <c:tickLblSkip val="4"/>
        <c:noMultiLvlLbl val="0"/>
      </c:catAx>
      <c:valAx>
        <c:axId val="4320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7132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266553"/>
        <c:axId val="9636930"/>
      </c:barChart>
      <c:catAx>
        <c:axId val="53266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636930"/>
        <c:crosses val="autoZero"/>
        <c:auto val="0"/>
        <c:lblOffset val="0"/>
        <c:tickLblSkip val="4"/>
        <c:noMultiLvlLbl val="0"/>
      </c:catAx>
      <c:valAx>
        <c:axId val="96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266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623507"/>
        <c:axId val="42393836"/>
      </c:barChart>
      <c:catAx>
        <c:axId val="19623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393836"/>
        <c:crosses val="autoZero"/>
        <c:auto val="0"/>
        <c:lblOffset val="0"/>
        <c:tickLblSkip val="4"/>
        <c:noMultiLvlLbl val="0"/>
      </c:catAx>
      <c:valAx>
        <c:axId val="423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623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000205"/>
        <c:axId val="11348662"/>
      </c:barChart>
      <c:catAx>
        <c:axId val="46000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348662"/>
        <c:crosses val="autoZero"/>
        <c:auto val="0"/>
        <c:lblOffset val="0"/>
        <c:tickLblSkip val="4"/>
        <c:noMultiLvlLbl val="0"/>
      </c:catAx>
      <c:valAx>
        <c:axId val="1134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000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029095"/>
        <c:axId val="46826400"/>
      </c:barChart>
      <c:catAx>
        <c:axId val="35029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826400"/>
        <c:crosses val="autoZero"/>
        <c:auto val="0"/>
        <c:lblOffset val="0"/>
        <c:tickLblSkip val="4"/>
        <c:noMultiLvlLbl val="0"/>
      </c:catAx>
      <c:valAx>
        <c:axId val="4682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029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784417"/>
        <c:axId val="34842026"/>
      </c:barChart>
      <c:catAx>
        <c:axId val="18784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842026"/>
        <c:crosses val="autoZero"/>
        <c:auto val="0"/>
        <c:lblOffset val="0"/>
        <c:tickLblSkip val="4"/>
        <c:noMultiLvlLbl val="0"/>
      </c:catAx>
      <c:valAx>
        <c:axId val="3484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784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2217053"/>
        <c:axId val="23082566"/>
      </c:barChart>
      <c:catAx>
        <c:axId val="62217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82566"/>
        <c:crosses val="autoZero"/>
        <c:auto val="0"/>
        <c:lblOffset val="0"/>
        <c:tickLblSkip val="1"/>
        <c:noMultiLvlLbl val="0"/>
      </c:catAx>
      <c:valAx>
        <c:axId val="2308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17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45142779"/>
        <c:axId val="3631828"/>
      </c:barChart>
      <c:catAx>
        <c:axId val="45142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1828"/>
        <c:crosses val="autoZero"/>
        <c:auto val="0"/>
        <c:lblOffset val="0"/>
        <c:tickLblSkip val="1"/>
        <c:noMultiLvlLbl val="0"/>
      </c:catAx>
      <c:valAx>
        <c:axId val="3631828"/>
        <c:scaling>
          <c:orientation val="minMax"/>
          <c:max val="0.4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142779"/>
        <c:crossesAt val="1"/>
        <c:crossBetween val="between"/>
        <c:dispUnits/>
        <c:majorUnit val="0.0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2686453"/>
        <c:axId val="25742622"/>
      </c:barChart>
      <c:catAx>
        <c:axId val="32686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742622"/>
        <c:crosses val="autoZero"/>
        <c:auto val="0"/>
        <c:lblOffset val="0"/>
        <c:tickLblSkip val="1"/>
        <c:noMultiLvlLbl val="0"/>
      </c:catAx>
      <c:valAx>
        <c:axId val="2574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686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0357007"/>
        <c:axId val="4777608"/>
      </c:barChart>
      <c:catAx>
        <c:axId val="30357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77608"/>
        <c:crosses val="autoZero"/>
        <c:auto val="0"/>
        <c:lblOffset val="0"/>
        <c:tickLblSkip val="5"/>
        <c:noMultiLvlLbl val="0"/>
      </c:catAx>
      <c:valAx>
        <c:axId val="477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357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2998473"/>
        <c:axId val="51441938"/>
      </c:barChart>
      <c:catAx>
        <c:axId val="42998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441938"/>
        <c:crosses val="autoZero"/>
        <c:auto val="0"/>
        <c:lblOffset val="0"/>
        <c:tickLblSkip val="5"/>
        <c:noMultiLvlLbl val="0"/>
      </c:catAx>
      <c:valAx>
        <c:axId val="5144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998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324259"/>
        <c:axId val="6047420"/>
      </c:barChart>
      <c:catAx>
        <c:axId val="60324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47420"/>
        <c:crosses val="autoZero"/>
        <c:auto val="0"/>
        <c:lblOffset val="0"/>
        <c:tickLblSkip val="1"/>
        <c:noMultiLvlLbl val="0"/>
      </c:catAx>
      <c:valAx>
        <c:axId val="604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324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426781"/>
        <c:axId val="20078982"/>
      </c:barChart>
      <c:catAx>
        <c:axId val="54426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078982"/>
        <c:crosses val="autoZero"/>
        <c:auto val="0"/>
        <c:lblOffset val="0"/>
        <c:tickLblSkip val="1"/>
        <c:noMultiLvlLbl val="0"/>
      </c:catAx>
      <c:valAx>
        <c:axId val="2007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26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493111"/>
        <c:axId val="15784816"/>
      </c:barChart>
      <c:catAx>
        <c:axId val="46493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784816"/>
        <c:crosses val="autoZero"/>
        <c:auto val="0"/>
        <c:lblOffset val="0"/>
        <c:tickLblSkip val="1"/>
        <c:noMultiLvlLbl val="0"/>
      </c:catAx>
      <c:valAx>
        <c:axId val="1578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493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845617"/>
        <c:axId val="3501690"/>
      </c:barChart>
      <c:catAx>
        <c:axId val="7845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01690"/>
        <c:crosses val="autoZero"/>
        <c:auto val="0"/>
        <c:lblOffset val="0"/>
        <c:tickLblSkip val="1"/>
        <c:noMultiLvlLbl val="0"/>
      </c:catAx>
      <c:valAx>
        <c:axId val="350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845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515211"/>
        <c:axId val="15201444"/>
      </c:barChart>
      <c:catAx>
        <c:axId val="31515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201444"/>
        <c:crosses val="autoZero"/>
        <c:auto val="0"/>
        <c:lblOffset val="0"/>
        <c:tickLblSkip val="1"/>
        <c:noMultiLvlLbl val="0"/>
      </c:catAx>
      <c:valAx>
        <c:axId val="15201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515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95269"/>
        <c:axId val="23357422"/>
      </c:barChart>
      <c:catAx>
        <c:axId val="2595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357422"/>
        <c:crosses val="autoZero"/>
        <c:auto val="0"/>
        <c:lblOffset val="0"/>
        <c:tickLblSkip val="1"/>
        <c:noMultiLvlLbl val="0"/>
      </c:catAx>
      <c:valAx>
        <c:axId val="233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95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6503"/>
        <c:axId val="57748528"/>
      </c:barChart>
      <c:catAx>
        <c:axId val="6416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48528"/>
        <c:crosses val="autoZero"/>
        <c:auto val="0"/>
        <c:lblOffset val="0"/>
        <c:tickLblSkip val="1"/>
        <c:noMultiLvlLbl val="0"/>
      </c:catAx>
      <c:valAx>
        <c:axId val="57748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6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890207"/>
        <c:axId val="12903000"/>
      </c:barChart>
      <c:catAx>
        <c:axId val="8890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903000"/>
        <c:crosses val="autoZero"/>
        <c:auto val="0"/>
        <c:lblOffset val="0"/>
        <c:tickLblSkip val="1"/>
        <c:noMultiLvlLbl val="0"/>
      </c:catAx>
      <c:valAx>
        <c:axId val="1290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890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018137"/>
        <c:axId val="38510050"/>
      </c:barChart>
      <c:catAx>
        <c:axId val="49018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510050"/>
        <c:crosses val="autoZero"/>
        <c:auto val="0"/>
        <c:lblOffset val="0"/>
        <c:tickLblSkip val="1"/>
        <c:noMultiLvlLbl val="0"/>
      </c:catAx>
      <c:valAx>
        <c:axId val="3851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018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046131"/>
        <c:axId val="32306316"/>
      </c:barChart>
      <c:catAx>
        <c:axId val="11046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306316"/>
        <c:crosses val="autoZero"/>
        <c:auto val="0"/>
        <c:lblOffset val="0"/>
        <c:tickLblSkip val="1"/>
        <c:noMultiLvlLbl val="0"/>
      </c:catAx>
      <c:valAx>
        <c:axId val="323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046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321389"/>
        <c:axId val="66674774"/>
      </c:barChart>
      <c:catAx>
        <c:axId val="22321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674774"/>
        <c:crosses val="autoZero"/>
        <c:auto val="0"/>
        <c:lblOffset val="0"/>
        <c:tickLblSkip val="1"/>
        <c:noMultiLvlLbl val="0"/>
      </c:catAx>
      <c:valAx>
        <c:axId val="666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321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02055"/>
        <c:axId val="31947584"/>
      </c:barChart>
      <c:catAx>
        <c:axId val="63202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947584"/>
        <c:crosses val="autoZero"/>
        <c:auto val="0"/>
        <c:lblOffset val="0"/>
        <c:tickLblSkip val="1"/>
        <c:noMultiLvlLbl val="0"/>
      </c:catAx>
      <c:valAx>
        <c:axId val="3194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202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19092801"/>
        <c:axId val="37617482"/>
      </c:barChart>
      <c:catAx>
        <c:axId val="19092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617482"/>
        <c:crosses val="autoZero"/>
        <c:auto val="0"/>
        <c:lblOffset val="0"/>
        <c:tickLblSkip val="1"/>
        <c:noMultiLvlLbl val="0"/>
      </c:catAx>
      <c:valAx>
        <c:axId val="37617482"/>
        <c:scaling>
          <c:orientation val="minMax"/>
          <c:max val="0.45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9280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974705"/>
        <c:axId val="47119162"/>
      </c:barChart>
      <c:catAx>
        <c:axId val="49974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19162"/>
        <c:crosses val="autoZero"/>
        <c:auto val="0"/>
        <c:lblOffset val="0"/>
        <c:tickLblSkip val="1"/>
        <c:noMultiLvlLbl val="0"/>
      </c:catAx>
      <c:valAx>
        <c:axId val="4711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4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1419275"/>
        <c:axId val="58555748"/>
      </c:barChart>
      <c:catAx>
        <c:axId val="21419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55748"/>
        <c:crosses val="autoZero"/>
        <c:auto val="0"/>
        <c:lblOffset val="0"/>
        <c:tickLblSkip val="1"/>
        <c:noMultiLvlLbl val="0"/>
      </c:catAx>
      <c:valAx>
        <c:axId val="5855574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19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239685"/>
        <c:axId val="45395118"/>
      </c:barChart>
      <c:catAx>
        <c:axId val="57239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95118"/>
        <c:crosses val="autoZero"/>
        <c:auto val="0"/>
        <c:lblOffset val="0"/>
        <c:tickLblSkip val="1"/>
        <c:noMultiLvlLbl val="0"/>
      </c:catAx>
      <c:valAx>
        <c:axId val="4539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39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02879"/>
        <c:axId val="53125912"/>
      </c:barChart>
      <c:catAx>
        <c:axId val="5902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25912"/>
        <c:crosses val="autoZero"/>
        <c:auto val="0"/>
        <c:lblOffset val="0"/>
        <c:tickLblSkip val="1"/>
        <c:noMultiLvlLbl val="0"/>
      </c:catAx>
      <c:valAx>
        <c:axId val="531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371161"/>
        <c:axId val="8231586"/>
      </c:barChart>
      <c:catAx>
        <c:axId val="8371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31586"/>
        <c:crosses val="autoZero"/>
        <c:auto val="0"/>
        <c:lblOffset val="0"/>
        <c:tickLblSkip val="1"/>
        <c:noMultiLvlLbl val="0"/>
      </c:catAx>
      <c:valAx>
        <c:axId val="823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1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49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83</v>
      </c>
      <c r="C3" s="43">
        <v>68661375.9</v>
      </c>
      <c r="D3" s="95">
        <v>11949</v>
      </c>
      <c r="E3" s="43">
        <v>5746.2</v>
      </c>
      <c r="F3" s="40">
        <v>1000</v>
      </c>
      <c r="G3" s="42" t="s">
        <v>84</v>
      </c>
      <c r="H3" s="44" t="s">
        <v>85</v>
      </c>
    </row>
    <row r="4" spans="1:8" ht="14.25">
      <c r="A4" s="41">
        <v>2</v>
      </c>
      <c r="B4" s="42" t="s">
        <v>39</v>
      </c>
      <c r="C4" s="43">
        <v>21902642.06</v>
      </c>
      <c r="D4" s="95">
        <v>44675</v>
      </c>
      <c r="E4" s="43">
        <v>490.2662</v>
      </c>
      <c r="F4" s="40">
        <v>100</v>
      </c>
      <c r="G4" s="42" t="s">
        <v>56</v>
      </c>
      <c r="H4" s="44" t="s">
        <v>26</v>
      </c>
    </row>
    <row r="5" spans="1:8" ht="14.25" customHeight="1">
      <c r="A5" s="41">
        <v>3</v>
      </c>
      <c r="B5" s="42" t="s">
        <v>86</v>
      </c>
      <c r="C5" s="43">
        <v>9878193.47</v>
      </c>
      <c r="D5" s="95">
        <v>7348761</v>
      </c>
      <c r="E5" s="43">
        <v>1.34</v>
      </c>
      <c r="F5" s="40">
        <v>1</v>
      </c>
      <c r="G5" s="42" t="s">
        <v>84</v>
      </c>
      <c r="H5" s="44" t="s">
        <v>85</v>
      </c>
    </row>
    <row r="6" spans="1:8" ht="14.25">
      <c r="A6" s="41">
        <v>4</v>
      </c>
      <c r="B6" s="42" t="s">
        <v>68</v>
      </c>
      <c r="C6" s="43">
        <v>8960462.01</v>
      </c>
      <c r="D6" s="95">
        <v>8445</v>
      </c>
      <c r="E6" s="43">
        <v>1061.0375</v>
      </c>
      <c r="F6" s="40">
        <v>1000</v>
      </c>
      <c r="G6" s="42" t="s">
        <v>78</v>
      </c>
      <c r="H6" s="44" t="s">
        <v>71</v>
      </c>
    </row>
    <row r="7" spans="1:8" ht="14.25" customHeight="1">
      <c r="A7" s="41">
        <v>5</v>
      </c>
      <c r="B7" s="42" t="s">
        <v>65</v>
      </c>
      <c r="C7" s="43">
        <v>5910349.52</v>
      </c>
      <c r="D7" s="95">
        <v>1085</v>
      </c>
      <c r="E7" s="43">
        <v>5447.3267</v>
      </c>
      <c r="F7" s="40">
        <v>1000</v>
      </c>
      <c r="G7" s="42" t="s">
        <v>78</v>
      </c>
      <c r="H7" s="44" t="s">
        <v>71</v>
      </c>
    </row>
    <row r="8" spans="1:8" ht="14.25">
      <c r="A8" s="41">
        <v>6</v>
      </c>
      <c r="B8" s="42" t="s">
        <v>60</v>
      </c>
      <c r="C8" s="43">
        <v>5597316.5</v>
      </c>
      <c r="D8" s="95">
        <v>1256</v>
      </c>
      <c r="E8" s="43">
        <v>4456.46</v>
      </c>
      <c r="F8" s="40">
        <v>1000</v>
      </c>
      <c r="G8" s="42" t="s">
        <v>79</v>
      </c>
      <c r="H8" s="44" t="s">
        <v>73</v>
      </c>
    </row>
    <row r="9" spans="1:8" ht="14.25">
      <c r="A9" s="41">
        <v>7</v>
      </c>
      <c r="B9" s="42" t="s">
        <v>62</v>
      </c>
      <c r="C9" s="43">
        <v>4631904.36</v>
      </c>
      <c r="D9" s="95">
        <v>16461</v>
      </c>
      <c r="E9" s="43">
        <v>281.3866</v>
      </c>
      <c r="F9" s="40">
        <v>100</v>
      </c>
      <c r="G9" s="42" t="s">
        <v>56</v>
      </c>
      <c r="H9" s="44" t="s">
        <v>26</v>
      </c>
    </row>
    <row r="10" spans="1:8" ht="14.25">
      <c r="A10" s="41">
        <v>8</v>
      </c>
      <c r="B10" s="42" t="s">
        <v>61</v>
      </c>
      <c r="C10" s="43">
        <v>4283597.94</v>
      </c>
      <c r="D10" s="95">
        <v>675</v>
      </c>
      <c r="E10" s="43">
        <v>6346.07</v>
      </c>
      <c r="F10" s="40">
        <v>1000</v>
      </c>
      <c r="G10" s="42" t="s">
        <v>79</v>
      </c>
      <c r="H10" s="44" t="s">
        <v>73</v>
      </c>
    </row>
    <row r="11" spans="1:8" ht="14.25">
      <c r="A11" s="41">
        <v>9</v>
      </c>
      <c r="B11" s="42" t="s">
        <v>55</v>
      </c>
      <c r="C11" s="43">
        <v>2999505.39</v>
      </c>
      <c r="D11" s="95">
        <v>2667</v>
      </c>
      <c r="E11" s="43">
        <v>1124.6739</v>
      </c>
      <c r="F11" s="40">
        <v>1000</v>
      </c>
      <c r="G11" s="42" t="s">
        <v>57</v>
      </c>
      <c r="H11" s="44" t="s">
        <v>72</v>
      </c>
    </row>
    <row r="12" spans="1:8" ht="14.25">
      <c r="A12" s="41">
        <v>10</v>
      </c>
      <c r="B12" s="42" t="s">
        <v>43</v>
      </c>
      <c r="C12" s="43">
        <v>1675179.22</v>
      </c>
      <c r="D12" s="95">
        <v>3273</v>
      </c>
      <c r="E12" s="43">
        <v>511.8177</v>
      </c>
      <c r="F12" s="40">
        <v>1000</v>
      </c>
      <c r="G12" s="42" t="s">
        <v>56</v>
      </c>
      <c r="H12" s="44" t="s">
        <v>26</v>
      </c>
    </row>
    <row r="13" spans="1:8" ht="14.25">
      <c r="A13" s="41">
        <v>11</v>
      </c>
      <c r="B13" s="42" t="s">
        <v>67</v>
      </c>
      <c r="C13" s="43">
        <v>1615606.12</v>
      </c>
      <c r="D13" s="95">
        <v>529</v>
      </c>
      <c r="E13" s="43">
        <v>3054.0758</v>
      </c>
      <c r="F13" s="40">
        <v>1000</v>
      </c>
      <c r="G13" s="42" t="s">
        <v>78</v>
      </c>
      <c r="H13" s="44" t="s">
        <v>71</v>
      </c>
    </row>
    <row r="14" spans="1:8" ht="14.25">
      <c r="A14" s="41">
        <v>12</v>
      </c>
      <c r="B14" s="42" t="s">
        <v>66</v>
      </c>
      <c r="C14" s="43">
        <v>1571422.57</v>
      </c>
      <c r="D14" s="95">
        <v>366</v>
      </c>
      <c r="E14" s="43">
        <v>4293.5043</v>
      </c>
      <c r="F14" s="40">
        <v>1000</v>
      </c>
      <c r="G14" s="42" t="s">
        <v>78</v>
      </c>
      <c r="H14" s="44" t="s">
        <v>71</v>
      </c>
    </row>
    <row r="15" spans="1:8" ht="14.25">
      <c r="A15" s="41">
        <v>13</v>
      </c>
      <c r="B15" s="42" t="s">
        <v>74</v>
      </c>
      <c r="C15" s="43">
        <v>1284830.5</v>
      </c>
      <c r="D15" s="95">
        <v>781</v>
      </c>
      <c r="E15" s="43">
        <v>1645.1095</v>
      </c>
      <c r="F15" s="40">
        <v>1000</v>
      </c>
      <c r="G15" s="42" t="s">
        <v>80</v>
      </c>
      <c r="H15" s="44" t="s">
        <v>75</v>
      </c>
    </row>
    <row r="16" spans="1:8" ht="14.25">
      <c r="A16" s="41">
        <v>14</v>
      </c>
      <c r="B16" s="42" t="s">
        <v>21</v>
      </c>
      <c r="C16" s="43">
        <v>1001958.9601</v>
      </c>
      <c r="D16" s="95">
        <v>953</v>
      </c>
      <c r="E16" s="43">
        <v>1051.3735</v>
      </c>
      <c r="F16" s="40">
        <v>1000</v>
      </c>
      <c r="G16" s="42" t="s">
        <v>81</v>
      </c>
      <c r="H16" s="44" t="s">
        <v>27</v>
      </c>
    </row>
    <row r="17" spans="1:8" ht="14.25">
      <c r="A17" s="41">
        <v>15</v>
      </c>
      <c r="B17" s="42" t="s">
        <v>64</v>
      </c>
      <c r="C17" s="43">
        <v>808330.81</v>
      </c>
      <c r="D17" s="95">
        <v>7881</v>
      </c>
      <c r="E17" s="43">
        <v>102.567</v>
      </c>
      <c r="F17" s="40">
        <v>100</v>
      </c>
      <c r="G17" s="42" t="s">
        <v>82</v>
      </c>
      <c r="H17" s="44" t="s">
        <v>48</v>
      </c>
    </row>
    <row r="18" spans="1:8" ht="15.75" customHeight="1" thickBot="1">
      <c r="A18" s="100" t="s">
        <v>23</v>
      </c>
      <c r="B18" s="101"/>
      <c r="C18" s="58">
        <f>SUM(C3:C17)</f>
        <v>140782675.3301</v>
      </c>
      <c r="D18" s="59">
        <f>SUM(D3:D17)</f>
        <v>7449757</v>
      </c>
      <c r="E18" s="57" t="s">
        <v>24</v>
      </c>
      <c r="F18" s="57" t="s">
        <v>24</v>
      </c>
      <c r="G18" s="57" t="s">
        <v>24</v>
      </c>
      <c r="H18" s="60" t="s">
        <v>24</v>
      </c>
    </row>
    <row r="19" spans="1:8" ht="15" customHeight="1" thickBot="1">
      <c r="A19" s="98" t="s">
        <v>40</v>
      </c>
      <c r="B19" s="98"/>
      <c r="C19" s="98"/>
      <c r="D19" s="98"/>
      <c r="E19" s="98"/>
      <c r="F19" s="98"/>
      <c r="G19" s="98"/>
      <c r="H19" s="9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22</v>
      </c>
      <c r="B2" s="107" t="s">
        <v>11</v>
      </c>
      <c r="C2" s="109" t="s">
        <v>12</v>
      </c>
      <c r="D2" s="111" t="s">
        <v>13</v>
      </c>
      <c r="E2" s="105" t="s">
        <v>14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15</v>
      </c>
      <c r="F3" s="4" t="s">
        <v>42</v>
      </c>
      <c r="G3" s="4" t="s">
        <v>16</v>
      </c>
      <c r="H3" s="4" t="s">
        <v>17</v>
      </c>
      <c r="I3" s="4" t="s">
        <v>18</v>
      </c>
      <c r="J3" s="4" t="s">
        <v>53</v>
      </c>
      <c r="K3" s="4" t="s">
        <v>19</v>
      </c>
      <c r="L3" s="1" t="s">
        <v>45</v>
      </c>
    </row>
    <row r="4" spans="1:12" s="10" customFormat="1" ht="14.25" collapsed="1">
      <c r="A4" s="61">
        <v>1</v>
      </c>
      <c r="B4" s="47" t="s">
        <v>69</v>
      </c>
      <c r="C4" s="48">
        <v>40555</v>
      </c>
      <c r="D4" s="48">
        <v>40626</v>
      </c>
      <c r="E4" s="71">
        <v>-0.05503493080585353</v>
      </c>
      <c r="F4" s="71">
        <v>0.3642156925725615</v>
      </c>
      <c r="G4" s="71">
        <v>0.03450426005582674</v>
      </c>
      <c r="H4" s="71">
        <v>-0.44482700024835575</v>
      </c>
      <c r="I4" s="71" t="s">
        <v>54</v>
      </c>
      <c r="J4" s="71">
        <v>0.17574563030467538</v>
      </c>
      <c r="K4" s="72">
        <v>-0.7876379999999997</v>
      </c>
      <c r="L4" s="72">
        <v>-0.12072005255437568</v>
      </c>
    </row>
    <row r="5" spans="1:12" s="10" customFormat="1" ht="14.25">
      <c r="A5" s="80">
        <v>2</v>
      </c>
      <c r="B5" s="47" t="s">
        <v>63</v>
      </c>
      <c r="C5" s="48">
        <v>41848</v>
      </c>
      <c r="D5" s="48">
        <v>42032</v>
      </c>
      <c r="E5" s="71">
        <v>0.011958569707701594</v>
      </c>
      <c r="F5" s="71">
        <v>0.0750842229611477</v>
      </c>
      <c r="G5" s="71">
        <v>0.06801080088449929</v>
      </c>
      <c r="H5" s="71">
        <v>0.16014329387046855</v>
      </c>
      <c r="I5" s="71" t="s">
        <v>54</v>
      </c>
      <c r="J5" s="71">
        <v>0.09553320143784672</v>
      </c>
      <c r="K5" s="72">
        <v>0.9657699999999996</v>
      </c>
      <c r="L5" s="72">
        <v>0.08600690727107385</v>
      </c>
    </row>
    <row r="6" spans="1:12" s="10" customFormat="1" ht="14.25" customHeight="1" thickBot="1">
      <c r="A6" s="75"/>
      <c r="B6" s="79" t="s">
        <v>52</v>
      </c>
      <c r="C6" s="78" t="s">
        <v>24</v>
      </c>
      <c r="D6" s="78" t="s">
        <v>24</v>
      </c>
      <c r="E6" s="76">
        <f aca="true" t="shared" si="0" ref="E6:J6">AVERAGE(E4:E5)</f>
        <v>-0.02153818054907597</v>
      </c>
      <c r="F6" s="76">
        <f>AVERAGE(F4:F5)</f>
        <v>0.2196499577668546</v>
      </c>
      <c r="G6" s="76">
        <f t="shared" si="0"/>
        <v>0.051257530470163015</v>
      </c>
      <c r="H6" s="76">
        <f>AVERAGE(H4:H5)</f>
        <v>-0.1423418531889436</v>
      </c>
      <c r="I6" s="76" t="s">
        <v>54</v>
      </c>
      <c r="J6" s="76">
        <f t="shared" si="0"/>
        <v>0.13563941587126105</v>
      </c>
      <c r="K6" s="78" t="s">
        <v>24</v>
      </c>
      <c r="L6" s="76">
        <f>AVERAGE(L4:L5)</f>
        <v>-0.017356572641650914</v>
      </c>
    </row>
    <row r="7" spans="1:12" s="9" customFormat="1" ht="14.25">
      <c r="A7" s="102" t="s">
        <v>44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s="9" customFormat="1" ht="14.2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38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22</v>
      </c>
      <c r="B2" s="117" t="s">
        <v>11</v>
      </c>
      <c r="C2" s="114" t="s">
        <v>28</v>
      </c>
      <c r="D2" s="115"/>
      <c r="E2" s="116" t="s">
        <v>47</v>
      </c>
      <c r="F2" s="115"/>
      <c r="G2" s="119" t="s">
        <v>46</v>
      </c>
    </row>
    <row r="3" spans="1:7" s="11" customFormat="1" ht="15.75" thickBot="1">
      <c r="A3" s="104"/>
      <c r="B3" s="118"/>
      <c r="C3" s="29" t="s">
        <v>32</v>
      </c>
      <c r="D3" s="29" t="s">
        <v>30</v>
      </c>
      <c r="E3" s="29" t="s">
        <v>31</v>
      </c>
      <c r="F3" s="29" t="s">
        <v>30</v>
      </c>
      <c r="G3" s="120"/>
    </row>
    <row r="4" spans="1:7" ht="14.25">
      <c r="A4" s="62">
        <v>1</v>
      </c>
      <c r="B4" s="49" t="s">
        <v>63</v>
      </c>
      <c r="C4" s="30">
        <v>40.31085999999987</v>
      </c>
      <c r="D4" s="68">
        <v>0.011960194864000715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69</v>
      </c>
      <c r="C5" s="30">
        <v>-203.35906000000003</v>
      </c>
      <c r="D5" s="68">
        <v>-0.05503447701572654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23</v>
      </c>
      <c r="C6" s="54">
        <v>-163.04820000000015</v>
      </c>
      <c r="D6" s="67">
        <v>-0.023076539372758574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58</v>
      </c>
    </row>
    <row r="10" ht="14.25" hidden="1">
      <c r="A10" s="11" t="s">
        <v>59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69</v>
      </c>
      <c r="C2" s="71">
        <v>-0.05503493080585353</v>
      </c>
      <c r="D2" s="21"/>
    </row>
    <row r="3" spans="1:4" ht="14.25">
      <c r="A3" s="21"/>
      <c r="B3" s="47" t="s">
        <v>63</v>
      </c>
      <c r="C3" s="71">
        <v>0.011958569707701594</v>
      </c>
      <c r="D3" s="21"/>
    </row>
    <row r="4" spans="2:3" ht="14.25">
      <c r="B4" s="93" t="s">
        <v>20</v>
      </c>
      <c r="C4" s="92">
        <v>0.4453585233262367</v>
      </c>
    </row>
    <row r="5" spans="2:3" ht="14.25">
      <c r="B5" s="81" t="s">
        <v>25</v>
      </c>
      <c r="C5" s="8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22</v>
      </c>
      <c r="B2" s="107" t="s">
        <v>11</v>
      </c>
      <c r="C2" s="109" t="s">
        <v>12</v>
      </c>
      <c r="D2" s="111" t="s">
        <v>13</v>
      </c>
      <c r="E2" s="105" t="s">
        <v>14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15</v>
      </c>
      <c r="F3" s="4" t="s">
        <v>42</v>
      </c>
      <c r="G3" s="4" t="s">
        <v>16</v>
      </c>
      <c r="H3" s="4" t="s">
        <v>17</v>
      </c>
      <c r="I3" s="4" t="s">
        <v>18</v>
      </c>
      <c r="J3" s="4" t="s">
        <v>53</v>
      </c>
      <c r="K3" s="4" t="s">
        <v>19</v>
      </c>
      <c r="L3" s="1" t="s">
        <v>45</v>
      </c>
    </row>
    <row r="4" spans="1:12" s="9" customFormat="1" ht="14.25" collapsed="1">
      <c r="A4" s="61">
        <v>1</v>
      </c>
      <c r="B4" s="47" t="s">
        <v>39</v>
      </c>
      <c r="C4" s="48">
        <v>38118</v>
      </c>
      <c r="D4" s="48">
        <v>38182</v>
      </c>
      <c r="E4" s="71">
        <v>-0.006584792911434434</v>
      </c>
      <c r="F4" s="71">
        <v>0.002694966852336611</v>
      </c>
      <c r="G4" s="71">
        <v>-0.0038424706897582928</v>
      </c>
      <c r="H4" s="71">
        <v>-0.06261953476491267</v>
      </c>
      <c r="I4" s="71" t="s">
        <v>54</v>
      </c>
      <c r="J4" s="71">
        <v>0.008555518503832404</v>
      </c>
      <c r="K4" s="71">
        <v>3.9026619999999888</v>
      </c>
      <c r="L4" s="72">
        <v>0.08853707524133303</v>
      </c>
    </row>
    <row r="5" spans="1:12" s="9" customFormat="1" ht="14.25" collapsed="1">
      <c r="A5" s="62">
        <v>2</v>
      </c>
      <c r="B5" s="47" t="s">
        <v>61</v>
      </c>
      <c r="C5" s="48">
        <v>38828</v>
      </c>
      <c r="D5" s="48">
        <v>39028</v>
      </c>
      <c r="E5" s="71">
        <v>0.00194671710553318</v>
      </c>
      <c r="F5" s="71">
        <v>0.003750181894104143</v>
      </c>
      <c r="G5" s="71">
        <v>0.0181372753496698</v>
      </c>
      <c r="H5" s="71">
        <v>0.039107746064910076</v>
      </c>
      <c r="I5" s="71">
        <v>0.08000748815085124</v>
      </c>
      <c r="J5" s="71">
        <v>0.019038106723232806</v>
      </c>
      <c r="K5" s="71">
        <v>5.34607</v>
      </c>
      <c r="L5" s="72">
        <v>0.11909746883423655</v>
      </c>
    </row>
    <row r="6" spans="1:12" s="9" customFormat="1" ht="14.25" collapsed="1">
      <c r="A6" s="62">
        <v>3</v>
      </c>
      <c r="B6" s="47" t="s">
        <v>67</v>
      </c>
      <c r="C6" s="48">
        <v>38919</v>
      </c>
      <c r="D6" s="48">
        <v>39092</v>
      </c>
      <c r="E6" s="71">
        <v>-3.8111550412556205E-05</v>
      </c>
      <c r="F6" s="71">
        <v>0.001280059212410034</v>
      </c>
      <c r="G6" s="71">
        <v>0.12282933322137035</v>
      </c>
      <c r="H6" s="71">
        <v>0.10073223186914815</v>
      </c>
      <c r="I6" s="71">
        <v>0.012093856881946863</v>
      </c>
      <c r="J6" s="71">
        <v>0.12195461538043362</v>
      </c>
      <c r="K6" s="71">
        <v>2.054075799999996</v>
      </c>
      <c r="L6" s="72">
        <v>0.07113706448522672</v>
      </c>
    </row>
    <row r="7" spans="1:12" s="9" customFormat="1" ht="14.25" collapsed="1">
      <c r="A7" s="62">
        <v>4</v>
      </c>
      <c r="B7" s="47" t="s">
        <v>68</v>
      </c>
      <c r="C7" s="48">
        <v>38919</v>
      </c>
      <c r="D7" s="48">
        <v>39092</v>
      </c>
      <c r="E7" s="71">
        <v>0.0017277067996590567</v>
      </c>
      <c r="F7" s="71">
        <v>-0.0015842350358894475</v>
      </c>
      <c r="G7" s="71">
        <v>0.0036260740595013274</v>
      </c>
      <c r="H7" s="71">
        <v>-0.007606646013267437</v>
      </c>
      <c r="I7" s="71">
        <v>0.15488042729718754</v>
      </c>
      <c r="J7" s="71">
        <v>0.001788331967134349</v>
      </c>
      <c r="K7" s="71">
        <v>0.061037499999999856</v>
      </c>
      <c r="L7" s="72">
        <v>0.003653407754380833</v>
      </c>
    </row>
    <row r="8" spans="1:12" s="9" customFormat="1" ht="14.25" collapsed="1">
      <c r="A8" s="62">
        <v>5</v>
      </c>
      <c r="B8" s="47" t="s">
        <v>83</v>
      </c>
      <c r="C8" s="48">
        <v>39413</v>
      </c>
      <c r="D8" s="48">
        <v>39589</v>
      </c>
      <c r="E8" s="71">
        <v>-0.0011941450390834385</v>
      </c>
      <c r="F8" s="71">
        <v>0.00812118086075131</v>
      </c>
      <c r="G8" s="71">
        <v>0.041695370001087806</v>
      </c>
      <c r="H8" s="71">
        <v>0.08172927589160484</v>
      </c>
      <c r="I8" s="71">
        <v>0.13060313787526412</v>
      </c>
      <c r="J8" s="71">
        <v>0.044493967012153135</v>
      </c>
      <c r="K8" s="71">
        <v>4.7462</v>
      </c>
      <c r="L8" s="72">
        <v>0.12464833296124711</v>
      </c>
    </row>
    <row r="9" spans="1:12" s="9" customFormat="1" ht="14.25" collapsed="1">
      <c r="A9" s="62">
        <v>6</v>
      </c>
      <c r="B9" s="47" t="s">
        <v>21</v>
      </c>
      <c r="C9" s="48">
        <v>39429</v>
      </c>
      <c r="D9" s="48">
        <v>39618</v>
      </c>
      <c r="E9" s="71">
        <v>-0.039579563849973964</v>
      </c>
      <c r="F9" s="71">
        <v>-0.03962684991128518</v>
      </c>
      <c r="G9" s="71">
        <v>-0.03361325613809685</v>
      </c>
      <c r="H9" s="71">
        <v>-0.032846337634180434</v>
      </c>
      <c r="I9" s="71">
        <v>-0.03512565203389828</v>
      </c>
      <c r="J9" s="71">
        <v>-0.03258505695460823</v>
      </c>
      <c r="K9" s="71">
        <v>0.05137350000000085</v>
      </c>
      <c r="L9" s="72">
        <v>0.0033894382081605112</v>
      </c>
    </row>
    <row r="10" spans="1:12" s="9" customFormat="1" ht="14.25">
      <c r="A10" s="62">
        <v>7</v>
      </c>
      <c r="B10" s="47" t="s">
        <v>64</v>
      </c>
      <c r="C10" s="48">
        <v>39560</v>
      </c>
      <c r="D10" s="48">
        <v>39770</v>
      </c>
      <c r="E10" s="71">
        <v>0.0003852624905511526</v>
      </c>
      <c r="F10" s="71">
        <v>0.0028334760826440597</v>
      </c>
      <c r="G10" s="71">
        <v>0.0028079835901120287</v>
      </c>
      <c r="H10" s="71">
        <v>-0.007151582970172821</v>
      </c>
      <c r="I10" s="71">
        <v>-0.16193845701305853</v>
      </c>
      <c r="J10" s="71">
        <v>0.12901225508182068</v>
      </c>
      <c r="K10" s="71">
        <v>0.02566999999999986</v>
      </c>
      <c r="L10" s="72">
        <v>0.0017630357617097747</v>
      </c>
    </row>
    <row r="11" spans="1:12" s="9" customFormat="1" ht="14.25">
      <c r="A11" s="62">
        <v>8</v>
      </c>
      <c r="B11" s="47" t="s">
        <v>43</v>
      </c>
      <c r="C11" s="48">
        <v>39884</v>
      </c>
      <c r="D11" s="48">
        <v>40001</v>
      </c>
      <c r="E11" s="71">
        <v>-0.01697172844696737</v>
      </c>
      <c r="F11" s="71">
        <v>0.06327558992303661</v>
      </c>
      <c r="G11" s="71">
        <v>-0.006540533899030643</v>
      </c>
      <c r="H11" s="71">
        <v>-0.19482234238814966</v>
      </c>
      <c r="I11" s="71" t="s">
        <v>54</v>
      </c>
      <c r="J11" s="71">
        <v>0.02827642280669518</v>
      </c>
      <c r="K11" s="71">
        <v>-0.4881823000000003</v>
      </c>
      <c r="L11" s="72">
        <v>-0.04752358803064771</v>
      </c>
    </row>
    <row r="12" spans="1:12" s="9" customFormat="1" ht="14.25">
      <c r="A12" s="62">
        <v>9</v>
      </c>
      <c r="B12" s="47" t="s">
        <v>86</v>
      </c>
      <c r="C12" s="48">
        <v>40253</v>
      </c>
      <c r="D12" s="48">
        <v>40366</v>
      </c>
      <c r="E12" s="71">
        <v>-0.021897810218978075</v>
      </c>
      <c r="F12" s="71">
        <v>0.015151515151515138</v>
      </c>
      <c r="G12" s="71">
        <v>0.022900763358778553</v>
      </c>
      <c r="H12" s="71">
        <v>-0.20710059171597628</v>
      </c>
      <c r="I12" s="71">
        <v>-0.33</v>
      </c>
      <c r="J12" s="71">
        <v>0.007518796992481258</v>
      </c>
      <c r="K12" s="71">
        <v>0.34</v>
      </c>
      <c r="L12" s="72">
        <v>0.023208610827943676</v>
      </c>
    </row>
    <row r="13" spans="1:12" s="9" customFormat="1" ht="14.25">
      <c r="A13" s="62">
        <v>10</v>
      </c>
      <c r="B13" s="47" t="s">
        <v>55</v>
      </c>
      <c r="C13" s="48">
        <v>40114</v>
      </c>
      <c r="D13" s="48">
        <v>40401</v>
      </c>
      <c r="E13" s="71">
        <v>-0.01136964478364666</v>
      </c>
      <c r="F13" s="71">
        <v>-0.006606700132675947</v>
      </c>
      <c r="G13" s="71">
        <v>0.008913668016013343</v>
      </c>
      <c r="H13" s="71">
        <v>-0.12060363942645769</v>
      </c>
      <c r="I13" s="71">
        <v>-0.29995215886394233</v>
      </c>
      <c r="J13" s="71">
        <v>0.17030417688725152</v>
      </c>
      <c r="K13" s="71">
        <v>0.12467390000000078</v>
      </c>
      <c r="L13" s="72">
        <v>0.009323653867939763</v>
      </c>
    </row>
    <row r="14" spans="1:12" s="9" customFormat="1" ht="14.25" collapsed="1">
      <c r="A14" s="62">
        <v>11</v>
      </c>
      <c r="B14" s="47" t="s">
        <v>60</v>
      </c>
      <c r="C14" s="48">
        <v>40226</v>
      </c>
      <c r="D14" s="48">
        <v>40430</v>
      </c>
      <c r="E14" s="71">
        <v>0.0004916630558990942</v>
      </c>
      <c r="F14" s="71">
        <v>0.00330272255104358</v>
      </c>
      <c r="G14" s="71">
        <v>0.015252271893673841</v>
      </c>
      <c r="H14" s="71">
        <v>0.0320299202204648</v>
      </c>
      <c r="I14" s="71">
        <v>0.11186625050834675</v>
      </c>
      <c r="J14" s="71">
        <v>0.01618059514308512</v>
      </c>
      <c r="K14" s="71">
        <v>3.45646</v>
      </c>
      <c r="L14" s="72">
        <v>0.12612256499838104</v>
      </c>
    </row>
    <row r="15" spans="1:12" s="9" customFormat="1" ht="14.25" collapsed="1">
      <c r="A15" s="62">
        <v>12</v>
      </c>
      <c r="B15" s="47" t="s">
        <v>66</v>
      </c>
      <c r="C15" s="48">
        <v>40427</v>
      </c>
      <c r="D15" s="48">
        <v>40543</v>
      </c>
      <c r="E15" s="71">
        <v>0.0014821734718832857</v>
      </c>
      <c r="F15" s="71">
        <v>0.011518125451348338</v>
      </c>
      <c r="G15" s="71">
        <v>0.17210919083651888</v>
      </c>
      <c r="H15" s="71">
        <v>0.17711417623213999</v>
      </c>
      <c r="I15" s="71">
        <v>0.060289478617400416</v>
      </c>
      <c r="J15" s="71">
        <v>0.173397184368838</v>
      </c>
      <c r="K15" s="71">
        <v>3.2935042999999897</v>
      </c>
      <c r="L15" s="72">
        <v>0.1260786657790922</v>
      </c>
    </row>
    <row r="16" spans="1:12" s="9" customFormat="1" ht="14.25">
      <c r="A16" s="62">
        <v>13</v>
      </c>
      <c r="B16" s="47" t="s">
        <v>74</v>
      </c>
      <c r="C16" s="48">
        <v>40444</v>
      </c>
      <c r="D16" s="48">
        <v>40638</v>
      </c>
      <c r="E16" s="71">
        <v>-0.0010306612773276491</v>
      </c>
      <c r="F16" s="71">
        <v>0.0024984009843691535</v>
      </c>
      <c r="G16" s="71">
        <v>-0.00047894832838357715</v>
      </c>
      <c r="H16" s="71">
        <v>-0.009992035931106424</v>
      </c>
      <c r="I16" s="71">
        <v>0.17316101779099702</v>
      </c>
      <c r="J16" s="71">
        <v>-0.012743226324022916</v>
      </c>
      <c r="K16" s="71">
        <v>0.6451094999999993</v>
      </c>
      <c r="L16" s="72">
        <v>0.04231693983826168</v>
      </c>
    </row>
    <row r="17" spans="1:12" s="9" customFormat="1" ht="14.25">
      <c r="A17" s="62">
        <v>14</v>
      </c>
      <c r="B17" s="47" t="s">
        <v>65</v>
      </c>
      <c r="C17" s="48">
        <v>40427</v>
      </c>
      <c r="D17" s="48">
        <v>40708</v>
      </c>
      <c r="E17" s="71">
        <v>0.005311164638774679</v>
      </c>
      <c r="F17" s="71">
        <v>0.016460560719313122</v>
      </c>
      <c r="G17" s="71">
        <v>0.3456435162177214</v>
      </c>
      <c r="H17" s="71">
        <v>0.3837462019753013</v>
      </c>
      <c r="I17" s="71">
        <v>0.1395577459004287</v>
      </c>
      <c r="J17" s="71">
        <v>0.34850400536378445</v>
      </c>
      <c r="K17" s="71">
        <v>4.447326699999991</v>
      </c>
      <c r="L17" s="72">
        <v>0.15421627210482347</v>
      </c>
    </row>
    <row r="18" spans="1:12" s="9" customFormat="1" ht="14.25">
      <c r="A18" s="62">
        <v>15</v>
      </c>
      <c r="B18" s="47" t="s">
        <v>62</v>
      </c>
      <c r="C18" s="48">
        <v>41026</v>
      </c>
      <c r="D18" s="48">
        <v>41242</v>
      </c>
      <c r="E18" s="71">
        <v>-0.001784032395673374</v>
      </c>
      <c r="F18" s="71">
        <v>0.020412855348319603</v>
      </c>
      <c r="G18" s="71">
        <v>0.02086302224673009</v>
      </c>
      <c r="H18" s="71">
        <v>6.468388063440855E-05</v>
      </c>
      <c r="I18" s="71" t="s">
        <v>54</v>
      </c>
      <c r="J18" s="71">
        <v>0.029321325232010587</v>
      </c>
      <c r="K18" s="71">
        <v>1.8138659999999986</v>
      </c>
      <c r="L18" s="72">
        <v>0.10505811411272847</v>
      </c>
    </row>
    <row r="19" spans="1:12" ht="15.75" thickBot="1">
      <c r="A19" s="75"/>
      <c r="B19" s="79" t="s">
        <v>52</v>
      </c>
      <c r="C19" s="77" t="s">
        <v>24</v>
      </c>
      <c r="D19" s="77" t="s">
        <v>24</v>
      </c>
      <c r="E19" s="76">
        <f aca="true" t="shared" si="0" ref="E19:J19">AVERAGE(E4:E18)</f>
        <v>-0.005940386860746471</v>
      </c>
      <c r="F19" s="76">
        <f t="shared" si="0"/>
        <v>0.006898789996756075</v>
      </c>
      <c r="G19" s="76">
        <f t="shared" si="0"/>
        <v>0.04868688398239387</v>
      </c>
      <c r="H19" s="76">
        <f t="shared" si="0"/>
        <v>0.011452101685998676</v>
      </c>
      <c r="I19" s="76">
        <f t="shared" si="0"/>
        <v>0.002953594592626956</v>
      </c>
      <c r="J19" s="76">
        <f t="shared" si="0"/>
        <v>0.07020113454560813</v>
      </c>
      <c r="K19" s="77" t="s">
        <v>24</v>
      </c>
      <c r="L19" s="76">
        <f>AVERAGE(L4:L18)</f>
        <v>0.0634018037829878</v>
      </c>
    </row>
    <row r="20" spans="1:12" s="9" customFormat="1" ht="14.25">
      <c r="A20" s="102" t="s">
        <v>44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36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22</v>
      </c>
      <c r="B2" s="117" t="s">
        <v>11</v>
      </c>
      <c r="C2" s="114" t="s">
        <v>28</v>
      </c>
      <c r="D2" s="115"/>
      <c r="E2" s="116" t="s">
        <v>29</v>
      </c>
      <c r="F2" s="115"/>
      <c r="G2" s="119" t="s">
        <v>46</v>
      </c>
    </row>
    <row r="3" spans="1:7" ht="15.75" thickBot="1">
      <c r="A3" s="104"/>
      <c r="B3" s="118"/>
      <c r="C3" s="51" t="s">
        <v>32</v>
      </c>
      <c r="D3" s="29" t="s">
        <v>30</v>
      </c>
      <c r="E3" s="29" t="s">
        <v>31</v>
      </c>
      <c r="F3" s="29" t="s">
        <v>30</v>
      </c>
      <c r="G3" s="120"/>
    </row>
    <row r="4" spans="1:7" ht="14.25">
      <c r="A4" s="88">
        <v>1</v>
      </c>
      <c r="B4" s="82" t="s">
        <v>62</v>
      </c>
      <c r="C4" s="30">
        <v>-6.869649999999441</v>
      </c>
      <c r="D4" s="68">
        <v>-0.0014809193086773031</v>
      </c>
      <c r="E4" s="31">
        <v>5</v>
      </c>
      <c r="F4" s="68">
        <v>0.0003038405444822557</v>
      </c>
      <c r="G4" s="50">
        <v>1.4098576780502134</v>
      </c>
    </row>
    <row r="5" spans="1:7" ht="14.25">
      <c r="A5" s="89">
        <v>2</v>
      </c>
      <c r="B5" s="82" t="s">
        <v>39</v>
      </c>
      <c r="C5" s="30">
        <v>-144.1921300000027</v>
      </c>
      <c r="D5" s="68">
        <v>-0.006540264636516626</v>
      </c>
      <c r="E5" s="31">
        <v>2</v>
      </c>
      <c r="F5" s="68">
        <v>4.4769771450316745E-05</v>
      </c>
      <c r="G5" s="50">
        <v>0.9839003630823158</v>
      </c>
    </row>
    <row r="6" spans="1:7" ht="14.25">
      <c r="A6" s="89">
        <v>3</v>
      </c>
      <c r="B6" s="82" t="s">
        <v>65</v>
      </c>
      <c r="C6" s="30">
        <v>31.22503999999911</v>
      </c>
      <c r="D6" s="68">
        <v>0.005311171775018975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68</v>
      </c>
      <c r="C7" s="30">
        <v>15.455080000000072</v>
      </c>
      <c r="D7" s="68">
        <v>0.0017277884881415147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61</v>
      </c>
      <c r="C8" s="30">
        <v>8.322080000000074</v>
      </c>
      <c r="D8" s="68">
        <v>0.0019465597712331184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60</v>
      </c>
      <c r="C9" s="30">
        <v>2.7533700000001113</v>
      </c>
      <c r="D9" s="68">
        <v>0.0004921510287792768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66</v>
      </c>
      <c r="C10" s="30">
        <v>2.325670000000158</v>
      </c>
      <c r="D10" s="68">
        <v>0.0014821710501117925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64</v>
      </c>
      <c r="C11" s="30">
        <v>0.3117200000000885</v>
      </c>
      <c r="D11" s="68">
        <v>0.00038578296460803726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67</v>
      </c>
      <c r="C12" s="30">
        <v>-0.06157999999984167</v>
      </c>
      <c r="D12" s="68">
        <v>-3.8114273126733715E-05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74</v>
      </c>
      <c r="C13" s="30">
        <v>-1.3256100000001025</v>
      </c>
      <c r="D13" s="68">
        <v>-0.0010306758174169872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43</v>
      </c>
      <c r="C14" s="30">
        <v>-28.921499999999998</v>
      </c>
      <c r="D14" s="68">
        <v>-0.01697170810420173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55</v>
      </c>
      <c r="C15" s="30">
        <v>-34.495279999999795</v>
      </c>
      <c r="D15" s="68">
        <v>-0.011369569011993591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21</v>
      </c>
      <c r="C16" s="30">
        <v>-41.29136999999999</v>
      </c>
      <c r="D16" s="68">
        <v>-0.03957954175393555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86</v>
      </c>
      <c r="C17" s="30">
        <v>-175.08608000000007</v>
      </c>
      <c r="D17" s="68">
        <v>-0.01741581730908896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83</v>
      </c>
      <c r="C18" s="30">
        <v>-1301.7681799999923</v>
      </c>
      <c r="D18" s="68">
        <v>-0.01860648484452719</v>
      </c>
      <c r="E18" s="31">
        <v>-212</v>
      </c>
      <c r="F18" s="68">
        <v>-0.017432776909793602</v>
      </c>
      <c r="G18" s="50">
        <v>-1218.507499123428</v>
      </c>
    </row>
    <row r="19" spans="1:7" ht="15.75" thickBot="1">
      <c r="A19" s="63"/>
      <c r="B19" s="64" t="s">
        <v>23</v>
      </c>
      <c r="C19" s="54">
        <v>-1673.6184199999946</v>
      </c>
      <c r="D19" s="67">
        <v>-0.01174829399209201</v>
      </c>
      <c r="E19" s="55">
        <v>-205</v>
      </c>
      <c r="F19" s="67">
        <v>-2.7516918878243943E-05</v>
      </c>
      <c r="G19" s="56">
        <v>-1216.1137410822955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21</v>
      </c>
      <c r="C2" s="71">
        <v>-0.039579563849973964</v>
      </c>
    </row>
    <row r="3" spans="1:5" ht="14.25">
      <c r="A3" s="14"/>
      <c r="B3" s="47" t="s">
        <v>86</v>
      </c>
      <c r="C3" s="71">
        <v>-0.021897810218978075</v>
      </c>
      <c r="D3" s="14"/>
      <c r="E3" s="14"/>
    </row>
    <row r="4" spans="1:5" ht="14.25">
      <c r="A4" s="14"/>
      <c r="B4" s="47" t="s">
        <v>43</v>
      </c>
      <c r="C4" s="71">
        <v>-0.01697172844696737</v>
      </c>
      <c r="D4" s="14"/>
      <c r="E4" s="14"/>
    </row>
    <row r="5" spans="1:5" ht="14.25">
      <c r="A5" s="14"/>
      <c r="B5" s="47" t="s">
        <v>55</v>
      </c>
      <c r="C5" s="71">
        <v>-0.01136964478364666</v>
      </c>
      <c r="D5" s="14"/>
      <c r="E5" s="14"/>
    </row>
    <row r="6" spans="1:5" ht="14.25">
      <c r="A6" s="14"/>
      <c r="B6" s="47" t="s">
        <v>39</v>
      </c>
      <c r="C6" s="71">
        <v>-0.006584792911434434</v>
      </c>
      <c r="D6" s="14"/>
      <c r="E6" s="14"/>
    </row>
    <row r="7" spans="1:5" ht="14.25">
      <c r="A7" s="14"/>
      <c r="B7" s="47" t="s">
        <v>62</v>
      </c>
      <c r="C7" s="71">
        <v>-0.001784032395673374</v>
      </c>
      <c r="D7" s="14"/>
      <c r="E7" s="14"/>
    </row>
    <row r="8" spans="1:5" ht="14.25">
      <c r="A8" s="14"/>
      <c r="B8" s="47" t="s">
        <v>83</v>
      </c>
      <c r="C8" s="71">
        <v>-0.0011941450390834385</v>
      </c>
      <c r="D8" s="14"/>
      <c r="E8" s="14"/>
    </row>
    <row r="9" spans="1:5" ht="14.25">
      <c r="A9" s="14"/>
      <c r="B9" s="47" t="s">
        <v>74</v>
      </c>
      <c r="C9" s="71">
        <v>-0.0010306612773276491</v>
      </c>
      <c r="D9" s="14"/>
      <c r="E9" s="14"/>
    </row>
    <row r="10" spans="1:5" ht="14.25">
      <c r="A10" s="14"/>
      <c r="B10" s="47" t="s">
        <v>67</v>
      </c>
      <c r="C10" s="71">
        <v>-3.8111550412556205E-05</v>
      </c>
      <c r="D10" s="14"/>
      <c r="E10" s="14"/>
    </row>
    <row r="11" spans="1:5" ht="14.25">
      <c r="A11" s="14"/>
      <c r="B11" s="47" t="s">
        <v>64</v>
      </c>
      <c r="C11" s="71">
        <v>0.0003852624905511526</v>
      </c>
      <c r="D11" s="14"/>
      <c r="E11" s="14"/>
    </row>
    <row r="12" spans="1:5" ht="14.25">
      <c r="A12" s="14"/>
      <c r="B12" s="47" t="s">
        <v>60</v>
      </c>
      <c r="C12" s="71">
        <v>0.0004916630558990942</v>
      </c>
      <c r="D12" s="14"/>
      <c r="E12" s="14"/>
    </row>
    <row r="13" spans="1:5" ht="14.25">
      <c r="A13" s="14"/>
      <c r="B13" s="47" t="s">
        <v>66</v>
      </c>
      <c r="C13" s="71">
        <v>0.0014821734718832857</v>
      </c>
      <c r="D13" s="14"/>
      <c r="E13" s="14"/>
    </row>
    <row r="14" spans="1:5" ht="14.25">
      <c r="A14" s="14"/>
      <c r="B14" s="47" t="s">
        <v>68</v>
      </c>
      <c r="C14" s="71">
        <v>0.0017277067996590567</v>
      </c>
      <c r="D14" s="14"/>
      <c r="E14" s="14"/>
    </row>
    <row r="15" spans="1:5" ht="14.25">
      <c r="A15" s="14"/>
      <c r="B15" s="47" t="s">
        <v>61</v>
      </c>
      <c r="C15" s="71">
        <v>0.00194671710553318</v>
      </c>
      <c r="D15" s="14"/>
      <c r="E15" s="14"/>
    </row>
    <row r="16" spans="1:5" ht="14.25">
      <c r="A16" s="14"/>
      <c r="B16" s="47" t="s">
        <v>65</v>
      </c>
      <c r="C16" s="71">
        <v>0.005311164638774679</v>
      </c>
      <c r="D16" s="14"/>
      <c r="E16" s="14"/>
    </row>
    <row r="17" spans="2:3" ht="14.25">
      <c r="B17" s="47" t="s">
        <v>20</v>
      </c>
      <c r="C17" s="74">
        <v>0.4453585233262367</v>
      </c>
    </row>
    <row r="18" spans="2:3" ht="14.25">
      <c r="B18" s="14" t="s">
        <v>25</v>
      </c>
      <c r="C18" s="86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54</v>
      </c>
      <c r="C3" s="45" t="s">
        <v>54</v>
      </c>
      <c r="D3" s="46" t="s">
        <v>54</v>
      </c>
      <c r="E3" s="43" t="s">
        <v>54</v>
      </c>
      <c r="F3" s="94" t="s">
        <v>54</v>
      </c>
      <c r="G3" s="43" t="s">
        <v>54</v>
      </c>
      <c r="H3" s="73" t="s">
        <v>54</v>
      </c>
      <c r="I3" s="42" t="s">
        <v>54</v>
      </c>
      <c r="J3" s="44" t="s">
        <v>54</v>
      </c>
    </row>
    <row r="4" spans="1:10" ht="15.75" thickBot="1">
      <c r="A4" s="121" t="s">
        <v>23</v>
      </c>
      <c r="B4" s="122"/>
      <c r="C4" s="57" t="s">
        <v>24</v>
      </c>
      <c r="D4" s="57" t="s">
        <v>24</v>
      </c>
      <c r="E4" s="58">
        <f>SUM(E3:E3)</f>
        <v>0</v>
      </c>
      <c r="F4" s="59">
        <f>SUM(F3:F3)</f>
        <v>0</v>
      </c>
      <c r="G4" s="57" t="s">
        <v>24</v>
      </c>
      <c r="H4" s="57" t="s">
        <v>24</v>
      </c>
      <c r="I4" s="57" t="s">
        <v>24</v>
      </c>
      <c r="J4" s="60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K5" sqref="K5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22</v>
      </c>
      <c r="B2" s="107" t="s">
        <v>11</v>
      </c>
      <c r="C2" s="109" t="s">
        <v>12</v>
      </c>
      <c r="D2" s="111" t="s">
        <v>13</v>
      </c>
      <c r="E2" s="105" t="s">
        <v>14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15</v>
      </c>
      <c r="F3" s="4" t="s">
        <v>42</v>
      </c>
      <c r="G3" s="4" t="s">
        <v>16</v>
      </c>
      <c r="H3" s="4" t="s">
        <v>17</v>
      </c>
      <c r="I3" s="4" t="s">
        <v>18</v>
      </c>
      <c r="J3" s="4" t="s">
        <v>53</v>
      </c>
      <c r="K3" s="4" t="s">
        <v>19</v>
      </c>
      <c r="L3" s="1" t="s">
        <v>45</v>
      </c>
    </row>
    <row r="4" spans="1:12" ht="14.25" collapsed="1">
      <c r="A4" s="97">
        <v>1</v>
      </c>
      <c r="B4" s="47" t="s">
        <v>54</v>
      </c>
      <c r="C4" s="48" t="s">
        <v>54</v>
      </c>
      <c r="D4" s="48" t="s">
        <v>54</v>
      </c>
      <c r="E4" s="71" t="s">
        <v>54</v>
      </c>
      <c r="F4" s="71" t="s">
        <v>54</v>
      </c>
      <c r="G4" s="71" t="s">
        <v>54</v>
      </c>
      <c r="H4" s="71" t="s">
        <v>54</v>
      </c>
      <c r="I4" s="71" t="s">
        <v>54</v>
      </c>
      <c r="J4" s="71" t="s">
        <v>54</v>
      </c>
      <c r="K4" s="72" t="s">
        <v>54</v>
      </c>
      <c r="L4" s="72" t="s">
        <v>54</v>
      </c>
    </row>
    <row r="5" spans="1:12" ht="15.75" thickBot="1">
      <c r="A5" s="75"/>
      <c r="B5" s="79" t="s">
        <v>52</v>
      </c>
      <c r="C5" s="78" t="s">
        <v>24</v>
      </c>
      <c r="D5" s="78" t="s">
        <v>24</v>
      </c>
      <c r="E5" s="76" t="s">
        <v>54</v>
      </c>
      <c r="F5" s="76" t="s">
        <v>54</v>
      </c>
      <c r="G5" s="76" t="s">
        <v>54</v>
      </c>
      <c r="H5" s="76" t="s">
        <v>54</v>
      </c>
      <c r="I5" s="76" t="s">
        <v>54</v>
      </c>
      <c r="J5" s="76" t="s">
        <v>54</v>
      </c>
      <c r="K5" s="78" t="s">
        <v>24</v>
      </c>
      <c r="L5" s="76" t="s">
        <v>54</v>
      </c>
    </row>
    <row r="6" spans="1:12" s="9" customFormat="1" ht="14.25">
      <c r="A6" s="102" t="s">
        <v>44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D5" sqref="D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37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22</v>
      </c>
      <c r="B2" s="117" t="s">
        <v>11</v>
      </c>
      <c r="C2" s="116" t="s">
        <v>28</v>
      </c>
      <c r="D2" s="115"/>
      <c r="E2" s="116" t="s">
        <v>29</v>
      </c>
      <c r="F2" s="115"/>
      <c r="G2" s="119" t="s">
        <v>46</v>
      </c>
    </row>
    <row r="3" spans="1:7" s="11" customFormat="1" ht="15.75" thickBot="1">
      <c r="A3" s="104"/>
      <c r="B3" s="118"/>
      <c r="C3" s="29" t="s">
        <v>32</v>
      </c>
      <c r="D3" s="29" t="s">
        <v>30</v>
      </c>
      <c r="E3" s="29" t="s">
        <v>31</v>
      </c>
      <c r="F3" s="29" t="s">
        <v>30</v>
      </c>
      <c r="G3" s="120"/>
    </row>
    <row r="4" spans="1:7" ht="14.25" customHeight="1">
      <c r="A4" s="90">
        <v>1</v>
      </c>
      <c r="B4" s="91" t="s">
        <v>54</v>
      </c>
      <c r="C4" s="30" t="s">
        <v>54</v>
      </c>
      <c r="D4" s="68" t="s">
        <v>54</v>
      </c>
      <c r="E4" s="31" t="s">
        <v>54</v>
      </c>
      <c r="F4" s="87" t="s">
        <v>54</v>
      </c>
      <c r="G4" s="50" t="s">
        <v>54</v>
      </c>
    </row>
    <row r="5" spans="1:7" ht="15.75" thickBot="1">
      <c r="A5" s="65"/>
      <c r="B5" s="53" t="s">
        <v>23</v>
      </c>
      <c r="C5" s="54" t="s">
        <v>54</v>
      </c>
      <c r="D5" s="67" t="s">
        <v>54</v>
      </c>
      <c r="E5" s="55" t="s">
        <v>54</v>
      </c>
      <c r="F5" s="67" t="s">
        <v>54</v>
      </c>
      <c r="G5" s="56" t="s">
        <v>54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96" t="s">
        <v>54</v>
      </c>
      <c r="C2" s="74" t="s">
        <v>54</v>
      </c>
      <c r="D2" s="21"/>
      <c r="E2" s="21"/>
    </row>
    <row r="3" spans="1:4" ht="14.25">
      <c r="A3" s="21"/>
      <c r="B3" s="47" t="s">
        <v>20</v>
      </c>
      <c r="C3" s="74">
        <v>0.4453585233262367</v>
      </c>
      <c r="D3" s="21"/>
    </row>
    <row r="4" spans="2:3" ht="14.25">
      <c r="B4" s="47" t="s">
        <v>25</v>
      </c>
      <c r="C4" s="86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69</v>
      </c>
      <c r="C3" s="83" t="s">
        <v>7</v>
      </c>
      <c r="D3" s="83" t="s">
        <v>9</v>
      </c>
      <c r="E3" s="85">
        <v>3491762.09</v>
      </c>
      <c r="F3" s="11">
        <v>164425</v>
      </c>
      <c r="G3" s="85">
        <v>21.2362</v>
      </c>
      <c r="H3" s="84">
        <v>100</v>
      </c>
      <c r="I3" s="83" t="s">
        <v>70</v>
      </c>
      <c r="J3" s="44" t="s">
        <v>26</v>
      </c>
    </row>
    <row r="4" spans="1:10" ht="14.25" customHeight="1">
      <c r="A4" s="41">
        <v>2</v>
      </c>
      <c r="B4" s="83" t="s">
        <v>63</v>
      </c>
      <c r="C4" s="83" t="s">
        <v>7</v>
      </c>
      <c r="D4" s="83" t="s">
        <v>76</v>
      </c>
      <c r="E4" s="85">
        <v>3410729.19</v>
      </c>
      <c r="F4" s="11">
        <v>173506</v>
      </c>
      <c r="G4" s="85">
        <v>19.6577</v>
      </c>
      <c r="H4" s="84">
        <v>10</v>
      </c>
      <c r="I4" s="83" t="s">
        <v>77</v>
      </c>
      <c r="J4" s="44" t="s">
        <v>26</v>
      </c>
    </row>
    <row r="5" spans="1:10" ht="15.75" thickBot="1">
      <c r="A5" s="121" t="s">
        <v>23</v>
      </c>
      <c r="B5" s="122"/>
      <c r="C5" s="57" t="s">
        <v>24</v>
      </c>
      <c r="D5" s="57" t="s">
        <v>24</v>
      </c>
      <c r="E5" s="70">
        <f>SUM(E3:E4)</f>
        <v>6902491.279999999</v>
      </c>
      <c r="F5" s="69">
        <f>SUM(F3:F4)</f>
        <v>337931</v>
      </c>
      <c r="G5" s="57" t="s">
        <v>24</v>
      </c>
      <c r="H5" s="57" t="s">
        <v>24</v>
      </c>
      <c r="I5" s="57" t="s">
        <v>24</v>
      </c>
      <c r="J5" s="60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2023-04-07T08:28:42Z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