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<sst xmlns="http://schemas.openxmlformats.org/spreadsheetml/2006/main" count="329" uniqueCount="87">
  <si>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</si>
  <si>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</si>
  <si>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</si>
  <si>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</si>
  <si>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</si>
  <si>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</si>
  <si>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</si>
  <si>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</si>
  <si>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</si>
  <si>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</si>
  <si>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</si>
  <si>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</si>
  <si>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</si>
  <si>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</si>
  <si>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</si>
  <si>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</si>
  <si>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</si>
  <si>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</si>
  <si>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</si>
  <si>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</si>
  <si>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</si>
  <si>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</si>
  <si>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</si>
  <si>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</si>
  <si>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</si>
  <si>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</si>
  <si>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</si>
  <si>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</si>
  <si>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</si>
  <si>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</si>
  <si>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</si>
  <si>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</si>
  <si>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</si>
  <si>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</si>
  <si>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</si>
  <si>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</si>
  <si>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</si>
  <si>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</si>
  <si>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</si>
  <si>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</si>
  <si>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</si>
  <si>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</si>
  <si>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</si>
  <si>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</si>
  <si>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</si>
  <si>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</si>
  <si>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</si>
  <si>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</si>
  <si>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</si>
  <si>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</si>
  <si>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</si>
  <si>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</si>
  <si>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</si>
  <si>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</si>
  <si>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</si>
  <si>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</si>
  <si>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</si>
  <si>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</si>
  <si>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</si>
  <si>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</si>
  <si>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</si>
  <si>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</si>
  <si>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</si>
  <si>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</si>
  <si>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</si>
  <si>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</si>
  <si>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</si>
  <si>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</si>
  <si>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</si>
  <si>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</si>
  <si>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</si>
  <si>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</si>
  <si>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</si>
  <si>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</si>
  <si>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ОТП Класичний</t>
  </si>
  <si>
    <t>ТОВ "КУА "ОТП Капітал"</t>
  </si>
  <si>
    <t>http://otpcapital.com.ua/</t>
  </si>
  <si>
    <t>ОТП Фонд Акцій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</si>
  <si>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</si>
  <si>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</si>
  <si>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</si>
  <si>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</si>
  <si>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</si>
  <si>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</si>
  <si>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УНIВЕР.УА/Михайло Грушевський: Фонд Державних Паперiв</t>
  </si>
  <si>
    <t>УНІВЕР.УА/Володимир Великий: Фонд Збалансований</t>
  </si>
  <si>
    <t>УНIВЕР.УА/Тарас Шевченко: Фонд Заощаджень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</si>
</sst>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35" xfId="0" applyFont="1" applyBorder="1" applyAlignment="1">
      <alignment vertical="center" wrapText="1"/>
    </xf>
    <xf numFmtId="0" fontId="7" fillId="0" borderId="21" xfId="55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49" fillId="0" borderId="37" xfId="57" applyFont="1" applyFill="1" applyBorder="1" applyAlignment="1">
      <alignment horizontal="center" vertical="center" wrapText="1"/>
      <protection/>
    </xf>
    <xf numFmtId="0" fontId="49" fillId="0" borderId="38" xfId="57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46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5649422"/>
        <c:axId val="31082751"/>
      </c:barChart>
      <c:catAx>
        <c:axId val="5564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82751"/>
        <c:crosses val="autoZero"/>
        <c:auto val="0"/>
        <c:lblOffset val="0"/>
        <c:tickLblSkip val="1"/>
        <c:noMultiLvlLbl val="0"/>
      </c:catAx>
      <c:valAx>
        <c:axId val="3108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649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43816"/>
        <c:axId val="42732297"/>
      </c:barChart>
      <c:catAx>
        <c:axId val="56943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32297"/>
        <c:crosses val="autoZero"/>
        <c:auto val="0"/>
        <c:lblOffset val="0"/>
        <c:tickLblSkip val="1"/>
        <c:noMultiLvlLbl val="0"/>
      </c:catAx>
      <c:valAx>
        <c:axId val="4273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46354"/>
        <c:axId val="38764003"/>
      </c:barChart>
      <c:catAx>
        <c:axId val="49046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64003"/>
        <c:crosses val="autoZero"/>
        <c:auto val="0"/>
        <c:lblOffset val="0"/>
        <c:tickLblSkip val="1"/>
        <c:noMultiLvlLbl val="0"/>
      </c:catAx>
      <c:valAx>
        <c:axId val="3876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6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31708"/>
        <c:axId val="52876509"/>
      </c:barChart>
      <c:catAx>
        <c:axId val="13331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6509"/>
        <c:crosses val="autoZero"/>
        <c:auto val="0"/>
        <c:lblOffset val="0"/>
        <c:tickLblSkip val="1"/>
        <c:noMultiLvlLbl val="0"/>
      </c:catAx>
      <c:valAx>
        <c:axId val="528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1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26534"/>
        <c:axId val="55138807"/>
      </c:barChart>
      <c:catAx>
        <c:axId val="6126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38807"/>
        <c:crosses val="autoZero"/>
        <c:auto val="0"/>
        <c:lblOffset val="0"/>
        <c:tickLblSkip val="1"/>
        <c:noMultiLvlLbl val="0"/>
      </c:catAx>
      <c:valAx>
        <c:axId val="551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87216"/>
        <c:axId val="37058353"/>
      </c:barChart>
      <c:catAx>
        <c:axId val="26487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58353"/>
        <c:crosses val="autoZero"/>
        <c:auto val="0"/>
        <c:lblOffset val="0"/>
        <c:tickLblSkip val="1"/>
        <c:noMultiLvlLbl val="0"/>
      </c:catAx>
      <c:valAx>
        <c:axId val="3705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7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3"/>
          <c:w val="0.94375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Графік_В!$B$2:$B$14</c:f>
              <c:strCache/>
            </c:strRef>
          </c:cat>
          <c:val>
            <c:numRef>
              <c:f>Графік_В!$C$2:$C$14</c:f>
              <c:numCache/>
            </c:numRef>
          </c:val>
        </c:ser>
        <c:gapWidth val="40"/>
        <c:axId val="65089722"/>
        <c:axId val="48936587"/>
      </c:barChart>
      <c:catAx>
        <c:axId val="65089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36587"/>
        <c:crossesAt val="0"/>
        <c:auto val="0"/>
        <c:lblOffset val="0"/>
        <c:tickLblSkip val="1"/>
        <c:noMultiLvlLbl val="0"/>
      </c:catAx>
      <c:valAx>
        <c:axId val="48936587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972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7776100"/>
        <c:axId val="4440581"/>
      </c:barChart>
      <c:catAx>
        <c:axId val="37776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40581"/>
        <c:crosses val="autoZero"/>
        <c:auto val="0"/>
        <c:lblOffset val="0"/>
        <c:tickLblSkip val="1"/>
        <c:noMultiLvlLbl val="0"/>
      </c:catAx>
      <c:valAx>
        <c:axId val="444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76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9965230"/>
        <c:axId val="24142751"/>
      </c:barChart>
      <c:catAx>
        <c:axId val="39965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142751"/>
        <c:crosses val="autoZero"/>
        <c:auto val="0"/>
        <c:lblOffset val="0"/>
        <c:tickLblSkip val="52"/>
        <c:noMultiLvlLbl val="0"/>
      </c:catAx>
      <c:valAx>
        <c:axId val="2414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65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5958168"/>
        <c:axId val="9405785"/>
      </c:barChart>
      <c:catAx>
        <c:axId val="15958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405785"/>
        <c:crosses val="autoZero"/>
        <c:auto val="0"/>
        <c:lblOffset val="0"/>
        <c:tickLblSkip val="49"/>
        <c:noMultiLvlLbl val="0"/>
      </c:catAx>
      <c:val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58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43202"/>
        <c:axId val="23671091"/>
      </c:barChart>
      <c:catAx>
        <c:axId val="17543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671091"/>
        <c:crosses val="autoZero"/>
        <c:auto val="0"/>
        <c:lblOffset val="0"/>
        <c:tickLblSkip val="4"/>
        <c:noMultiLvlLbl val="0"/>
      </c:catAx>
      <c:valAx>
        <c:axId val="2367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43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1309304"/>
        <c:axId val="34674873"/>
      </c:barChart>
      <c:catAx>
        <c:axId val="1130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74873"/>
        <c:crosses val="autoZero"/>
        <c:auto val="0"/>
        <c:lblOffset val="0"/>
        <c:tickLblSkip val="9"/>
        <c:noMultiLvlLbl val="0"/>
      </c:catAx>
      <c:val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13228"/>
        <c:axId val="38310189"/>
      </c:barChart>
      <c:catAx>
        <c:axId val="11713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310189"/>
        <c:crosses val="autoZero"/>
        <c:auto val="0"/>
        <c:lblOffset val="0"/>
        <c:tickLblSkip val="4"/>
        <c:noMultiLvlLbl val="0"/>
      </c:catAx>
      <c:val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13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9247382"/>
        <c:axId val="16117575"/>
      </c:barChart>
      <c:catAx>
        <c:axId val="9247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117575"/>
        <c:crosses val="autoZero"/>
        <c:auto val="0"/>
        <c:lblOffset val="0"/>
        <c:tickLblSkip val="52"/>
        <c:noMultiLvlLbl val="0"/>
      </c:catAx>
      <c:valAx>
        <c:axId val="161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47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40448"/>
        <c:axId val="30455169"/>
      </c:barChart>
      <c:catAx>
        <c:axId val="1084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455169"/>
        <c:crosses val="autoZero"/>
        <c:auto val="0"/>
        <c:lblOffset val="0"/>
        <c:tickLblSkip val="4"/>
        <c:noMultiLvlLbl val="0"/>
      </c:catAx>
      <c:val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4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61066"/>
        <c:axId val="50949595"/>
      </c:barChart>
      <c:catAx>
        <c:axId val="5661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949595"/>
        <c:crosses val="autoZero"/>
        <c:auto val="0"/>
        <c:lblOffset val="0"/>
        <c:tickLblSkip val="4"/>
        <c:noMultiLvlLbl val="0"/>
      </c:catAx>
      <c:val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61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893172"/>
        <c:axId val="33276501"/>
      </c:barChart>
      <c:catAx>
        <c:axId val="55893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276501"/>
        <c:crosses val="autoZero"/>
        <c:auto val="0"/>
        <c:lblOffset val="0"/>
        <c:tickLblSkip val="4"/>
        <c:noMultiLvlLbl val="0"/>
      </c:catAx>
      <c:val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893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053054"/>
        <c:axId val="11042031"/>
      </c:barChart>
      <c:catAx>
        <c:axId val="31053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042031"/>
        <c:crosses val="autoZero"/>
        <c:auto val="0"/>
        <c:lblOffset val="0"/>
        <c:tickLblSkip val="4"/>
        <c:noMultiLvlLbl val="0"/>
      </c:catAx>
      <c:valAx>
        <c:axId val="11042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53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69416"/>
        <c:axId val="21989289"/>
      </c:barChart>
      <c:catAx>
        <c:axId val="32269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989289"/>
        <c:crosses val="autoZero"/>
        <c:auto val="0"/>
        <c:lblOffset val="0"/>
        <c:tickLblSkip val="4"/>
        <c:noMultiLvlLbl val="0"/>
      </c:catAx>
      <c:val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69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85874"/>
        <c:axId val="36301955"/>
      </c:barChart>
      <c:catAx>
        <c:axId val="63685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301955"/>
        <c:crosses val="autoZero"/>
        <c:auto val="0"/>
        <c:lblOffset val="0"/>
        <c:tickLblSkip val="4"/>
        <c:noMultiLvlLbl val="0"/>
      </c:catAx>
      <c:val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685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82140"/>
        <c:axId val="54777213"/>
      </c:barChart>
      <c:catAx>
        <c:axId val="58282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777213"/>
        <c:crosses val="autoZero"/>
        <c:auto val="0"/>
        <c:lblOffset val="0"/>
        <c:tickLblSkip val="4"/>
        <c:noMultiLvlLbl val="0"/>
      </c:catAx>
      <c:val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282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32870"/>
        <c:axId val="7769239"/>
      </c:barChart>
      <c:catAx>
        <c:axId val="23232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769239"/>
        <c:crosses val="autoZero"/>
        <c:auto val="0"/>
        <c:lblOffset val="0"/>
        <c:tickLblSkip val="4"/>
        <c:noMultiLvlLbl val="0"/>
      </c:catAx>
      <c:val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232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3638402"/>
        <c:axId val="57201299"/>
      </c:barChart>
      <c:catAx>
        <c:axId val="43638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01299"/>
        <c:crosses val="autoZero"/>
        <c:auto val="0"/>
        <c:lblOffset val="0"/>
        <c:tickLblSkip val="1"/>
        <c:noMultiLvlLbl val="0"/>
      </c:catAx>
      <c:val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8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2814288"/>
        <c:axId val="25328593"/>
      </c:barChart>
      <c:catAx>
        <c:axId val="281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28593"/>
        <c:crosses val="autoZero"/>
        <c:auto val="0"/>
        <c:lblOffset val="0"/>
        <c:tickLblSkip val="1"/>
        <c:noMultiLvlLbl val="0"/>
      </c:catAx>
      <c:valAx>
        <c:axId val="25328593"/>
        <c:scaling>
          <c:orientation val="minMax"/>
          <c:max val="0.06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428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6630746"/>
        <c:axId val="38350123"/>
      </c:barChart>
      <c:catAx>
        <c:axId val="2663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350123"/>
        <c:crosses val="autoZero"/>
        <c:auto val="0"/>
        <c:lblOffset val="0"/>
        <c:tickLblSkip val="1"/>
        <c:noMultiLvlLbl val="0"/>
      </c:catAx>
      <c:val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30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9606788"/>
        <c:axId val="19352229"/>
      </c:barChart>
      <c:catAx>
        <c:axId val="9606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352229"/>
        <c:crosses val="autoZero"/>
        <c:auto val="0"/>
        <c:lblOffset val="0"/>
        <c:tickLblSkip val="5"/>
        <c:noMultiLvlLbl val="0"/>
      </c:catAx>
      <c:val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606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9952334"/>
        <c:axId val="24026687"/>
      </c:barChart>
      <c:catAx>
        <c:axId val="39952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026687"/>
        <c:crosses val="autoZero"/>
        <c:auto val="0"/>
        <c:lblOffset val="0"/>
        <c:tickLblSkip val="5"/>
        <c:noMultiLvlLbl val="0"/>
      </c:catAx>
      <c:val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952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13592"/>
        <c:axId val="4601"/>
      </c:barChart>
      <c:catAx>
        <c:axId val="14913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01"/>
        <c:crosses val="autoZero"/>
        <c:auto val="0"/>
        <c:lblOffset val="0"/>
        <c:tickLblSkip val="1"/>
        <c:noMultiLvlLbl val="0"/>
      </c:catAx>
      <c:valAx>
        <c:axId val="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913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10"/>
        <c:axId val="372691"/>
      </c:barChart>
      <c:catAx>
        <c:axId val="41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2691"/>
        <c:crosses val="autoZero"/>
        <c:auto val="0"/>
        <c:lblOffset val="0"/>
        <c:tickLblSkip val="1"/>
        <c:noMultiLvlLbl val="0"/>
      </c:catAx>
      <c:valAx>
        <c:axId val="3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54220"/>
        <c:axId val="30187981"/>
      </c:barChart>
      <c:catAx>
        <c:axId val="335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187981"/>
        <c:crosses val="autoZero"/>
        <c:auto val="0"/>
        <c:lblOffset val="0"/>
        <c:tickLblSkip val="1"/>
        <c:noMultiLvlLbl val="0"/>
      </c:catAx>
      <c:val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54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6374"/>
        <c:axId val="29307367"/>
      </c:barChart>
      <c:catAx>
        <c:axId val="3256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307367"/>
        <c:crosses val="autoZero"/>
        <c:auto val="0"/>
        <c:lblOffset val="0"/>
        <c:tickLblSkip val="1"/>
        <c:noMultiLvlLbl val="0"/>
      </c:catAx>
      <c:val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56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439712"/>
        <c:axId val="25086497"/>
      </c:barChart>
      <c:catAx>
        <c:axId val="6243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086497"/>
        <c:crosses val="autoZero"/>
        <c:auto val="0"/>
        <c:lblOffset val="0"/>
        <c:tickLblSkip val="1"/>
        <c:noMultiLvlLbl val="0"/>
      </c:catAx>
      <c:val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439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51882"/>
        <c:axId val="18740347"/>
      </c:barChart>
      <c:catAx>
        <c:axId val="2445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740347"/>
        <c:crosses val="autoZero"/>
        <c:auto val="0"/>
        <c:lblOffset val="0"/>
        <c:tickLblSkip val="1"/>
        <c:noMultiLvlLbl val="0"/>
      </c:catAx>
      <c:valAx>
        <c:axId val="1874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451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49644"/>
        <c:axId val="2793613"/>
      </c:barChart>
      <c:catAx>
        <c:axId val="45049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3613"/>
        <c:crosses val="autoZero"/>
        <c:auto val="0"/>
        <c:lblOffset val="0"/>
        <c:tickLblSkip val="1"/>
        <c:noMultiLvlLbl val="0"/>
      </c:catAx>
      <c:val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49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45396"/>
        <c:axId val="41573109"/>
      </c:barChart>
      <c:catAx>
        <c:axId val="34445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573109"/>
        <c:crosses val="autoZero"/>
        <c:auto val="0"/>
        <c:lblOffset val="0"/>
        <c:tickLblSkip val="1"/>
        <c:noMultiLvlLbl val="0"/>
      </c:catAx>
      <c:val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445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13662"/>
        <c:axId val="11978639"/>
      </c:barChart>
      <c:catAx>
        <c:axId val="38613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978639"/>
        <c:crosses val="autoZero"/>
        <c:auto val="0"/>
        <c:lblOffset val="0"/>
        <c:tickLblSkip val="1"/>
        <c:noMultiLvlLbl val="0"/>
      </c:catAx>
      <c:val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613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698888"/>
        <c:axId val="30745673"/>
      </c:barChart>
      <c:catAx>
        <c:axId val="40698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745673"/>
        <c:crosses val="autoZero"/>
        <c:auto val="0"/>
        <c:lblOffset val="0"/>
        <c:tickLblSkip val="1"/>
        <c:noMultiLvlLbl val="0"/>
      </c:catAx>
      <c:val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698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75602"/>
        <c:axId val="7371555"/>
      </c:barChart>
      <c:catAx>
        <c:axId val="8275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371555"/>
        <c:crosses val="autoZero"/>
        <c:auto val="0"/>
        <c:lblOffset val="0"/>
        <c:tickLblSkip val="1"/>
        <c:noMultiLvlLbl val="0"/>
      </c:catAx>
      <c:valAx>
        <c:axId val="737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275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43996"/>
        <c:axId val="60225053"/>
      </c:barChart>
      <c:catAx>
        <c:axId val="66343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225053"/>
        <c:crosses val="autoZero"/>
        <c:auto val="0"/>
        <c:lblOffset val="0"/>
        <c:tickLblSkip val="1"/>
        <c:noMultiLvlLbl val="0"/>
      </c:catAx>
      <c:valAx>
        <c:axId val="602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343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5154566"/>
        <c:axId val="46391095"/>
      </c:barChart>
      <c:catAx>
        <c:axId val="5154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391095"/>
        <c:crosses val="autoZero"/>
        <c:auto val="0"/>
        <c:lblOffset val="0"/>
        <c:tickLblSkip val="1"/>
        <c:noMultiLvlLbl val="0"/>
      </c:catAx>
      <c:valAx>
        <c:axId val="46391095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456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42518"/>
        <c:axId val="24956071"/>
      </c:barChart>
      <c:catAx>
        <c:axId val="25142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56071"/>
        <c:crosses val="autoZero"/>
        <c:auto val="0"/>
        <c:lblOffset val="0"/>
        <c:tickLblSkip val="1"/>
        <c:noMultiLvlLbl val="0"/>
      </c:catAx>
      <c:valAx>
        <c:axId val="249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42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3278048"/>
        <c:axId val="8175841"/>
      </c:barChart>
      <c:catAx>
        <c:axId val="23278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75841"/>
        <c:crosses val="autoZero"/>
        <c:auto val="0"/>
        <c:lblOffset val="0"/>
        <c:tickLblSkip val="1"/>
        <c:noMultiLvlLbl val="0"/>
      </c:catAx>
      <c:valAx>
        <c:axId val="817584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78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3706"/>
        <c:axId val="58263355"/>
      </c:barChart>
      <c:catAx>
        <c:axId val="6473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63355"/>
        <c:crosses val="autoZero"/>
        <c:auto val="0"/>
        <c:lblOffset val="0"/>
        <c:tickLblSkip val="1"/>
        <c:noMultiLvlLbl val="0"/>
      </c:catAx>
      <c:valAx>
        <c:axId val="5826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08148"/>
        <c:axId val="21711285"/>
      </c:barChart>
      <c:catAx>
        <c:axId val="54608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11285"/>
        <c:crosses val="autoZero"/>
        <c:auto val="0"/>
        <c:lblOffset val="0"/>
        <c:tickLblSkip val="1"/>
        <c:noMultiLvlLbl val="0"/>
      </c:catAx>
      <c:val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08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83838"/>
        <c:axId val="13783631"/>
      </c:barChart>
      <c:catAx>
        <c:axId val="6118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83631"/>
        <c:crosses val="autoZero"/>
        <c:auto val="0"/>
        <c:lblOffset val="0"/>
        <c:tickLblSkip val="1"/>
        <c:noMultiLvlLbl val="0"/>
      </c:catAx>
      <c:val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3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37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22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49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74</v>
      </c>
      <c r="C3" s="43">
        <v>70779337.22</v>
      </c>
      <c r="D3" s="95">
        <v>12015</v>
      </c>
      <c r="E3" s="43">
        <v>5890.91</v>
      </c>
      <c r="F3" s="40">
        <v>1000</v>
      </c>
      <c r="G3" s="42" t="s">
        <v>75</v>
      </c>
      <c r="H3" s="44" t="s">
        <v>76</v>
      </c>
    </row>
    <row r="4" spans="1:8" ht="14.25">
      <c r="A4" s="41">
        <v>2</v>
      </c>
      <c r="B4" s="42" t="s">
        <v>39</v>
      </c>
      <c r="C4" s="43">
        <v>22134234.67</v>
      </c>
      <c r="D4" s="95">
        <v>44688</v>
      </c>
      <c r="E4" s="43">
        <v>495.306</v>
      </c>
      <c r="F4" s="40">
        <v>100</v>
      </c>
      <c r="G4" s="42" t="s">
        <v>56</v>
      </c>
      <c r="H4" s="44" t="s">
        <v>26</v>
      </c>
    </row>
    <row r="5" spans="1:8" ht="14.25" customHeight="1">
      <c r="A5" s="41">
        <v>3</v>
      </c>
      <c r="B5" s="42" t="s">
        <v>77</v>
      </c>
      <c r="C5" s="43">
        <v>10405731.58</v>
      </c>
      <c r="D5" s="95">
        <v>7348761</v>
      </c>
      <c r="E5" s="43">
        <v>1.42</v>
      </c>
      <c r="F5" s="40">
        <v>1</v>
      </c>
      <c r="G5" s="42" t="s">
        <v>75</v>
      </c>
      <c r="H5" s="44" t="s">
        <v>76</v>
      </c>
    </row>
    <row r="6" spans="1:8" ht="14.25">
      <c r="A6" s="41">
        <v>4</v>
      </c>
      <c r="B6" s="42" t="s">
        <v>81</v>
      </c>
      <c r="C6" s="43">
        <v>8956475.87</v>
      </c>
      <c r="D6" s="95">
        <v>8445</v>
      </c>
      <c r="E6" s="43">
        <v>1060.5655</v>
      </c>
      <c r="F6" s="40">
        <v>1000</v>
      </c>
      <c r="G6" s="42" t="s">
        <v>82</v>
      </c>
      <c r="H6" s="44" t="s">
        <v>83</v>
      </c>
    </row>
    <row r="7" spans="1:8" ht="14.25" customHeight="1">
      <c r="A7" s="41">
        <v>5</v>
      </c>
      <c r="B7" s="42" t="s">
        <v>84</v>
      </c>
      <c r="C7" s="43">
        <v>6064499.11</v>
      </c>
      <c r="D7" s="95">
        <v>1085</v>
      </c>
      <c r="E7" s="43">
        <v>5589.4001</v>
      </c>
      <c r="F7" s="40">
        <v>1000</v>
      </c>
      <c r="G7" s="42" t="s">
        <v>82</v>
      </c>
      <c r="H7" s="44" t="s">
        <v>83</v>
      </c>
    </row>
    <row r="8" spans="1:8" ht="14.25">
      <c r="A8" s="41">
        <v>6</v>
      </c>
      <c r="B8" s="42" t="s">
        <v>60</v>
      </c>
      <c r="C8" s="43">
        <v>5654184.08</v>
      </c>
      <c r="D8" s="95">
        <v>1256</v>
      </c>
      <c r="E8" s="43">
        <v>4501.74</v>
      </c>
      <c r="F8" s="40">
        <v>1000</v>
      </c>
      <c r="G8" s="42" t="s">
        <v>73</v>
      </c>
      <c r="H8" s="44" t="s">
        <v>68</v>
      </c>
    </row>
    <row r="9" spans="1:8" ht="14.25">
      <c r="A9" s="41">
        <v>7</v>
      </c>
      <c r="B9" s="42" t="s">
        <v>62</v>
      </c>
      <c r="C9" s="43">
        <v>4656361.17</v>
      </c>
      <c r="D9" s="95">
        <v>16481</v>
      </c>
      <c r="E9" s="43">
        <v>282.529</v>
      </c>
      <c r="F9" s="40">
        <v>100</v>
      </c>
      <c r="G9" s="42" t="s">
        <v>56</v>
      </c>
      <c r="H9" s="44" t="s">
        <v>26</v>
      </c>
    </row>
    <row r="10" spans="1:8" ht="14.25">
      <c r="A10" s="41">
        <v>8</v>
      </c>
      <c r="B10" s="42" t="s">
        <v>61</v>
      </c>
      <c r="C10" s="43">
        <v>4330612.8</v>
      </c>
      <c r="D10" s="95">
        <v>675</v>
      </c>
      <c r="E10" s="43">
        <v>6415.72</v>
      </c>
      <c r="F10" s="40">
        <v>1000</v>
      </c>
      <c r="G10" s="42" t="s">
        <v>73</v>
      </c>
      <c r="H10" s="44" t="s">
        <v>68</v>
      </c>
    </row>
    <row r="11" spans="1:8" ht="14.25">
      <c r="A11" s="41">
        <v>9</v>
      </c>
      <c r="B11" s="42" t="s">
        <v>55</v>
      </c>
      <c r="C11" s="43">
        <v>2876602.12</v>
      </c>
      <c r="D11" s="95">
        <v>2566</v>
      </c>
      <c r="E11" s="43">
        <v>1121.0453</v>
      </c>
      <c r="F11" s="40">
        <v>1000</v>
      </c>
      <c r="G11" s="42" t="s">
        <v>57</v>
      </c>
      <c r="H11" s="44" t="s">
        <v>67</v>
      </c>
    </row>
    <row r="12" spans="1:8" ht="14.25">
      <c r="A12" s="41">
        <v>10</v>
      </c>
      <c r="B12" s="42" t="s">
        <v>85</v>
      </c>
      <c r="C12" s="43">
        <v>1636239.19</v>
      </c>
      <c r="D12" s="95">
        <v>529</v>
      </c>
      <c r="E12" s="43">
        <v>3093.0798</v>
      </c>
      <c r="F12" s="40">
        <v>1000</v>
      </c>
      <c r="G12" s="42" t="s">
        <v>82</v>
      </c>
      <c r="H12" s="44" t="s">
        <v>83</v>
      </c>
    </row>
    <row r="13" spans="1:8" ht="14.25">
      <c r="A13" s="41">
        <v>11</v>
      </c>
      <c r="B13" s="42" t="s">
        <v>43</v>
      </c>
      <c r="C13" s="43">
        <v>1632370.69</v>
      </c>
      <c r="D13" s="95">
        <v>3273</v>
      </c>
      <c r="E13" s="43">
        <v>498.7384</v>
      </c>
      <c r="F13" s="40">
        <v>1000</v>
      </c>
      <c r="G13" s="42" t="s">
        <v>56</v>
      </c>
      <c r="H13" s="44" t="s">
        <v>26</v>
      </c>
    </row>
    <row r="14" spans="1:8" ht="14.25">
      <c r="A14" s="41">
        <v>12</v>
      </c>
      <c r="B14" s="42" t="s">
        <v>69</v>
      </c>
      <c r="C14" s="43">
        <v>1609644.7</v>
      </c>
      <c r="D14" s="95">
        <v>944</v>
      </c>
      <c r="E14" s="43">
        <v>1705.1321</v>
      </c>
      <c r="F14" s="40">
        <v>1000</v>
      </c>
      <c r="G14" s="42" t="s">
        <v>78</v>
      </c>
      <c r="H14" s="44" t="s">
        <v>70</v>
      </c>
    </row>
    <row r="15" spans="1:8" ht="14.25">
      <c r="A15" s="41">
        <v>13</v>
      </c>
      <c r="B15" s="42" t="s">
        <v>86</v>
      </c>
      <c r="C15" s="43">
        <v>1593430.87</v>
      </c>
      <c r="D15" s="95">
        <v>366</v>
      </c>
      <c r="E15" s="43">
        <v>4353.6363</v>
      </c>
      <c r="F15" s="40">
        <v>1000</v>
      </c>
      <c r="G15" s="42" t="s">
        <v>82</v>
      </c>
      <c r="H15" s="44" t="s">
        <v>83</v>
      </c>
    </row>
    <row r="16" spans="1:8" ht="14.25">
      <c r="A16" s="41">
        <v>14</v>
      </c>
      <c r="B16" s="42" t="s">
        <v>21</v>
      </c>
      <c r="C16" s="43">
        <v>1006296.8301</v>
      </c>
      <c r="D16" s="95">
        <v>953</v>
      </c>
      <c r="E16" s="43">
        <v>1055.9253</v>
      </c>
      <c r="F16" s="40">
        <v>1000</v>
      </c>
      <c r="G16" s="42" t="s">
        <v>79</v>
      </c>
      <c r="H16" s="44" t="s">
        <v>27</v>
      </c>
    </row>
    <row r="17" spans="1:8" ht="14.25">
      <c r="A17" s="41">
        <v>15</v>
      </c>
      <c r="B17" s="42" t="s">
        <v>64</v>
      </c>
      <c r="C17" s="43">
        <v>811236.72</v>
      </c>
      <c r="D17" s="95">
        <v>7881</v>
      </c>
      <c r="E17" s="43">
        <v>102.9358</v>
      </c>
      <c r="F17" s="40">
        <v>100</v>
      </c>
      <c r="G17" s="42" t="s">
        <v>80</v>
      </c>
      <c r="H17" s="44" t="s">
        <v>48</v>
      </c>
    </row>
    <row r="18" spans="1:8" ht="15.75" customHeight="1" thickBot="1">
      <c r="A18" s="100" t="s">
        <v>23</v>
      </c>
      <c r="B18" s="101"/>
      <c r="C18" s="58">
        <f>SUM(C3:C17)</f>
        <v>144147257.6201</v>
      </c>
      <c r="D18" s="59">
        <f>SUM(D3:D17)</f>
        <v>7449918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8" t="s">
        <v>40</v>
      </c>
      <c r="B19" s="98"/>
      <c r="C19" s="98"/>
      <c r="D19" s="98"/>
      <c r="E19" s="98"/>
      <c r="F19" s="98"/>
      <c r="G19" s="98"/>
      <c r="H19" s="9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s="10" customFormat="1" ht="14.25" collapsed="1">
      <c r="A4" s="61">
        <v>1</v>
      </c>
      <c r="B4" s="47" t="s">
        <v>65</v>
      </c>
      <c r="C4" s="48">
        <v>40555</v>
      </c>
      <c r="D4" s="48">
        <v>40626</v>
      </c>
      <c r="E4" s="71">
        <v>0</v>
      </c>
      <c r="F4" s="71">
        <v>-0.0015566275873669655</v>
      </c>
      <c r="G4" s="71">
        <v>0.2524907202711484</v>
      </c>
      <c r="H4" s="71">
        <v>0.20143435707053503</v>
      </c>
      <c r="I4" s="71" t="s">
        <v>54</v>
      </c>
      <c r="J4" s="71">
        <v>0.18255000858159853</v>
      </c>
      <c r="K4" s="72">
        <v>-0.7864090000000001</v>
      </c>
      <c r="L4" s="72">
        <v>-0.11923094101972453</v>
      </c>
    </row>
    <row r="5" spans="1:12" s="10" customFormat="1" ht="14.25">
      <c r="A5" s="80">
        <v>2</v>
      </c>
      <c r="B5" s="47" t="s">
        <v>63</v>
      </c>
      <c r="C5" s="48">
        <v>41848</v>
      </c>
      <c r="D5" s="48">
        <v>42032</v>
      </c>
      <c r="E5" s="71">
        <v>-0.013013448563869323</v>
      </c>
      <c r="F5" s="71">
        <v>-0.02204238997388397</v>
      </c>
      <c r="G5" s="71">
        <v>0.08156766888448086</v>
      </c>
      <c r="H5" s="71">
        <v>0.11522703512192423</v>
      </c>
      <c r="I5" s="71" t="s">
        <v>54</v>
      </c>
      <c r="J5" s="71">
        <v>0.09981330286733447</v>
      </c>
      <c r="K5" s="72">
        <v>0.9734500000000008</v>
      </c>
      <c r="L5" s="72">
        <v>0.08527571401415979</v>
      </c>
    </row>
    <row r="6" spans="1:12" s="10" customFormat="1" ht="14.25" customHeight="1" thickBot="1">
      <c r="A6" s="75"/>
      <c r="B6" s="79" t="s">
        <v>52</v>
      </c>
      <c r="C6" s="78" t="s">
        <v>24</v>
      </c>
      <c r="D6" s="78" t="s">
        <v>24</v>
      </c>
      <c r="E6" s="76">
        <f aca="true" t="shared" si="0" ref="E6:J6">AVERAGE(E4:E5)</f>
        <v>-0.006506724281934662</v>
      </c>
      <c r="F6" s="76">
        <f>AVERAGE(F4:F5)</f>
        <v>-0.011799508780625467</v>
      </c>
      <c r="G6" s="76">
        <f t="shared" si="0"/>
        <v>0.16702919457781462</v>
      </c>
      <c r="H6" s="76">
        <f>AVERAGE(H4:H5)</f>
        <v>0.15833069609622963</v>
      </c>
      <c r="I6" s="76" t="s">
        <v>54</v>
      </c>
      <c r="J6" s="76">
        <f t="shared" si="0"/>
        <v>0.1411816557244665</v>
      </c>
      <c r="K6" s="78" t="s">
        <v>24</v>
      </c>
      <c r="L6" s="76">
        <f>AVERAGE(L4:L5)</f>
        <v>-0.016977613502782374</v>
      </c>
    </row>
    <row r="7" spans="1:12" s="9" customFormat="1" ht="14.25">
      <c r="A7" s="102" t="s">
        <v>44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s="9" customFormat="1" ht="14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38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22</v>
      </c>
      <c r="B2" s="117" t="s">
        <v>11</v>
      </c>
      <c r="C2" s="114" t="s">
        <v>28</v>
      </c>
      <c r="D2" s="115"/>
      <c r="E2" s="116" t="s">
        <v>47</v>
      </c>
      <c r="F2" s="115"/>
      <c r="G2" s="119" t="s">
        <v>46</v>
      </c>
    </row>
    <row r="3" spans="1:7" s="11" customFormat="1" ht="15.75" thickBot="1">
      <c r="A3" s="104"/>
      <c r="B3" s="118"/>
      <c r="C3" s="29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>
      <c r="A4" s="62">
        <v>1</v>
      </c>
      <c r="B4" s="49" t="s">
        <v>65</v>
      </c>
      <c r="C4" s="30">
        <v>0</v>
      </c>
      <c r="D4" s="68">
        <v>0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63</v>
      </c>
      <c r="C5" s="30">
        <v>-45.152380000000356</v>
      </c>
      <c r="D5" s="68">
        <v>-0.013015197262388008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23</v>
      </c>
      <c r="C6" s="54">
        <v>-45.152380000000356</v>
      </c>
      <c r="D6" s="67">
        <v>-0.006467727589381851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58</v>
      </c>
    </row>
    <row r="10" ht="14.25" hidden="1">
      <c r="A10" s="11" t="s">
        <v>59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63</v>
      </c>
      <c r="C2" s="71">
        <v>-0.013013448563869323</v>
      </c>
      <c r="D2" s="21"/>
    </row>
    <row r="3" spans="1:4" ht="14.25">
      <c r="A3" s="21"/>
      <c r="B3" s="47" t="s">
        <v>65</v>
      </c>
      <c r="C3" s="71">
        <v>0</v>
      </c>
      <c r="D3" s="21"/>
    </row>
    <row r="4" spans="2:3" ht="14.25">
      <c r="B4" s="93" t="s">
        <v>20</v>
      </c>
      <c r="C4" s="92">
        <v>0.011922633802325278</v>
      </c>
    </row>
    <row r="5" spans="2:3" ht="14.25">
      <c r="B5" s="81" t="s">
        <v>25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s="9" customFormat="1" ht="14.25" collapsed="1">
      <c r="A4" s="61">
        <v>1</v>
      </c>
      <c r="B4" s="47" t="s">
        <v>39</v>
      </c>
      <c r="C4" s="48">
        <v>38118</v>
      </c>
      <c r="D4" s="48">
        <v>38182</v>
      </c>
      <c r="E4" s="71">
        <v>0.0023387621134673964</v>
      </c>
      <c r="F4" s="71">
        <v>0.010925537755659187</v>
      </c>
      <c r="G4" s="71">
        <v>0.012559221117727004</v>
      </c>
      <c r="H4" s="71">
        <v>0.032712163692381946</v>
      </c>
      <c r="I4" s="71" t="s">
        <v>54</v>
      </c>
      <c r="J4" s="71">
        <v>0.018923188357793386</v>
      </c>
      <c r="K4" s="71">
        <v>3.9530599999999927</v>
      </c>
      <c r="L4" s="72">
        <v>0.0885639471021682</v>
      </c>
    </row>
    <row r="5" spans="1:12" s="9" customFormat="1" ht="14.25" collapsed="1">
      <c r="A5" s="62">
        <v>2</v>
      </c>
      <c r="B5" s="47" t="s">
        <v>61</v>
      </c>
      <c r="C5" s="48">
        <v>38828</v>
      </c>
      <c r="D5" s="48">
        <v>39028</v>
      </c>
      <c r="E5" s="71">
        <v>0.0014391633497219392</v>
      </c>
      <c r="F5" s="71">
        <v>0.007432019709845639</v>
      </c>
      <c r="G5" s="71">
        <v>0.019862433374609578</v>
      </c>
      <c r="H5" s="71">
        <v>0.041054990418175175</v>
      </c>
      <c r="I5" s="71">
        <v>0.07946239888010864</v>
      </c>
      <c r="J5" s="71">
        <v>0.030222352111838102</v>
      </c>
      <c r="K5" s="71">
        <v>5.415719999999993</v>
      </c>
      <c r="L5" s="72">
        <v>0.11895994716225045</v>
      </c>
    </row>
    <row r="6" spans="1:12" s="9" customFormat="1" ht="14.25" collapsed="1">
      <c r="A6" s="62">
        <v>3</v>
      </c>
      <c r="B6" s="47" t="s">
        <v>85</v>
      </c>
      <c r="C6" s="48">
        <v>38919</v>
      </c>
      <c r="D6" s="48">
        <v>39092</v>
      </c>
      <c r="E6" s="71" t="s">
        <v>54</v>
      </c>
      <c r="F6" s="71">
        <v>0.010379131965931654</v>
      </c>
      <c r="G6" s="71">
        <v>0.14598217271206515</v>
      </c>
      <c r="H6" s="71">
        <v>0.11511138838962376</v>
      </c>
      <c r="I6" s="71">
        <v>0.02893419372145445</v>
      </c>
      <c r="J6" s="71">
        <v>0.1362832439686006</v>
      </c>
      <c r="K6" s="71">
        <v>2.093079800000005</v>
      </c>
      <c r="L6" s="72">
        <v>0.07145021436630872</v>
      </c>
    </row>
    <row r="7" spans="1:12" s="9" customFormat="1" ht="14.25" collapsed="1">
      <c r="A7" s="62">
        <v>4</v>
      </c>
      <c r="B7" s="47" t="s">
        <v>81</v>
      </c>
      <c r="C7" s="48">
        <v>38919</v>
      </c>
      <c r="D7" s="48">
        <v>39092</v>
      </c>
      <c r="E7" s="71" t="s">
        <v>54</v>
      </c>
      <c r="F7" s="71">
        <v>-0.0019434785763299267</v>
      </c>
      <c r="G7" s="71">
        <v>-0.0045415631496087405</v>
      </c>
      <c r="H7" s="71">
        <v>-0.01066595746229193</v>
      </c>
      <c r="I7" s="71">
        <v>0.19411079087473881</v>
      </c>
      <c r="J7" s="71">
        <v>0.0013426888181498065</v>
      </c>
      <c r="K7" s="71">
        <v>0.06056549999999783</v>
      </c>
      <c r="L7" s="72">
        <v>0.003600374674955331</v>
      </c>
    </row>
    <row r="8" spans="1:12" s="9" customFormat="1" ht="14.25">
      <c r="A8" s="62">
        <v>5</v>
      </c>
      <c r="B8" s="47" t="s">
        <v>74</v>
      </c>
      <c r="C8" s="48">
        <v>39413</v>
      </c>
      <c r="D8" s="48">
        <v>39589</v>
      </c>
      <c r="E8" s="71">
        <v>0.002279877022751897</v>
      </c>
      <c r="F8" s="71">
        <v>0.017873094806541756</v>
      </c>
      <c r="G8" s="71">
        <v>0.04505087848769551</v>
      </c>
      <c r="H8" s="71">
        <v>0.09088905761004629</v>
      </c>
      <c r="I8" s="71">
        <v>0.1454073150861257</v>
      </c>
      <c r="J8" s="71">
        <v>0.07079808485809114</v>
      </c>
      <c r="K8" s="71">
        <v>4.89091</v>
      </c>
      <c r="L8" s="72">
        <v>0.12549998232297854</v>
      </c>
    </row>
    <row r="9" spans="1:12" s="9" customFormat="1" ht="14.25">
      <c r="A9" s="62">
        <v>6</v>
      </c>
      <c r="B9" s="47" t="s">
        <v>21</v>
      </c>
      <c r="C9" s="48">
        <v>39429</v>
      </c>
      <c r="D9" s="48">
        <v>39618</v>
      </c>
      <c r="E9" s="71">
        <v>0.0010468125827216568</v>
      </c>
      <c r="F9" s="71">
        <v>0.0023812034912311653</v>
      </c>
      <c r="G9" s="71">
        <v>-0.03426727940157526</v>
      </c>
      <c r="H9" s="71">
        <v>-0.030284627004642628</v>
      </c>
      <c r="I9" s="71">
        <v>0.003133493928380693</v>
      </c>
      <c r="J9" s="71">
        <v>-0.02839674581898044</v>
      </c>
      <c r="K9" s="71">
        <v>0.055925300000000844</v>
      </c>
      <c r="L9" s="72">
        <v>0.003653806772268453</v>
      </c>
    </row>
    <row r="10" spans="1:12" s="9" customFormat="1" ht="14.25">
      <c r="A10" s="62">
        <v>7</v>
      </c>
      <c r="B10" s="47" t="s">
        <v>64</v>
      </c>
      <c r="C10" s="48">
        <v>39560</v>
      </c>
      <c r="D10" s="48">
        <v>39770</v>
      </c>
      <c r="E10" s="71">
        <v>-0.0012545468834721518</v>
      </c>
      <c r="F10" s="71">
        <v>0.0041654960354648995</v>
      </c>
      <c r="G10" s="71">
        <v>0.005796217801777193</v>
      </c>
      <c r="H10" s="71">
        <v>-0.0011430944673450627</v>
      </c>
      <c r="I10" s="71">
        <v>-0.15720689556356804</v>
      </c>
      <c r="J10" s="71">
        <v>0.13307184266529615</v>
      </c>
      <c r="K10" s="71">
        <v>0.029358000000001327</v>
      </c>
      <c r="L10" s="72">
        <v>0.0019969642769828155</v>
      </c>
    </row>
    <row r="11" spans="1:12" s="9" customFormat="1" ht="14.25" collapsed="1">
      <c r="A11" s="62">
        <v>8</v>
      </c>
      <c r="B11" s="47" t="s">
        <v>43</v>
      </c>
      <c r="C11" s="48">
        <v>39884</v>
      </c>
      <c r="D11" s="48">
        <v>40001</v>
      </c>
      <c r="E11" s="71">
        <v>0.0004388994936213031</v>
      </c>
      <c r="F11" s="71">
        <v>-0.011476847307824611</v>
      </c>
      <c r="G11" s="71">
        <v>0.010941530241285635</v>
      </c>
      <c r="H11" s="71">
        <v>0.0057541567097210145</v>
      </c>
      <c r="I11" s="71" t="s">
        <v>54</v>
      </c>
      <c r="J11" s="71">
        <v>0.0019992232944172628</v>
      </c>
      <c r="K11" s="71">
        <v>-0.5012616</v>
      </c>
      <c r="L11" s="72">
        <v>-0.048915391222381754</v>
      </c>
    </row>
    <row r="12" spans="1:12" s="9" customFormat="1" ht="14.25" collapsed="1">
      <c r="A12" s="62">
        <v>9</v>
      </c>
      <c r="B12" s="47" t="s">
        <v>77</v>
      </c>
      <c r="C12" s="48">
        <v>40253</v>
      </c>
      <c r="D12" s="48">
        <v>40366</v>
      </c>
      <c r="E12" s="71">
        <v>0.014285714285714235</v>
      </c>
      <c r="F12" s="71">
        <v>0.051851851851851816</v>
      </c>
      <c r="G12" s="71">
        <v>0.08396946564885477</v>
      </c>
      <c r="H12" s="71">
        <v>0.05970149253731338</v>
      </c>
      <c r="I12" s="71">
        <v>-0.2935323383084577</v>
      </c>
      <c r="J12" s="71">
        <v>0.06766917293233066</v>
      </c>
      <c r="K12" s="71">
        <v>0.42</v>
      </c>
      <c r="L12" s="72">
        <v>0.027617952473054652</v>
      </c>
    </row>
    <row r="13" spans="1:12" s="9" customFormat="1" ht="14.25">
      <c r="A13" s="62">
        <v>10</v>
      </c>
      <c r="B13" s="47" t="s">
        <v>55</v>
      </c>
      <c r="C13" s="48">
        <v>40114</v>
      </c>
      <c r="D13" s="48">
        <v>40401</v>
      </c>
      <c r="E13" s="71">
        <v>0</v>
      </c>
      <c r="F13" s="71">
        <v>-0.0032446144264063337</v>
      </c>
      <c r="G13" s="71">
        <v>0.002371258840695667</v>
      </c>
      <c r="H13" s="71">
        <v>0.028359372584863873</v>
      </c>
      <c r="I13" s="71">
        <v>-0.30103298909923604</v>
      </c>
      <c r="J13" s="71">
        <v>0.16652835730412296</v>
      </c>
      <c r="K13" s="71">
        <v>0.12104530000000024</v>
      </c>
      <c r="L13" s="72">
        <v>0.008984029462478116</v>
      </c>
    </row>
    <row r="14" spans="1:12" s="9" customFormat="1" ht="14.25">
      <c r="A14" s="62">
        <v>11</v>
      </c>
      <c r="B14" s="47" t="s">
        <v>60</v>
      </c>
      <c r="C14" s="48">
        <v>40226</v>
      </c>
      <c r="D14" s="48">
        <v>40430</v>
      </c>
      <c r="E14" s="71">
        <v>0.0023200306368729162</v>
      </c>
      <c r="F14" s="71">
        <v>0.006663774558692603</v>
      </c>
      <c r="G14" s="71">
        <v>0.017160778075778538</v>
      </c>
      <c r="H14" s="71">
        <v>0.03464490921627217</v>
      </c>
      <c r="I14" s="71">
        <v>0.11188940729562113</v>
      </c>
      <c r="J14" s="71">
        <v>0.026505529586136056</v>
      </c>
      <c r="K14" s="71">
        <v>3.50174</v>
      </c>
      <c r="L14" s="72">
        <v>0.12580696056073215</v>
      </c>
    </row>
    <row r="15" spans="1:12" s="9" customFormat="1" ht="14.25">
      <c r="A15" s="62">
        <v>12</v>
      </c>
      <c r="B15" s="47" t="s">
        <v>86</v>
      </c>
      <c r="C15" s="48">
        <v>40427</v>
      </c>
      <c r="D15" s="48">
        <v>40543</v>
      </c>
      <c r="E15" s="71" t="s">
        <v>54</v>
      </c>
      <c r="F15" s="71">
        <v>0.008426251106609328</v>
      </c>
      <c r="G15" s="71">
        <v>0.1812704585920888</v>
      </c>
      <c r="H15" s="71">
        <v>0.18286585172518977</v>
      </c>
      <c r="I15" s="71">
        <v>0.07328527798722262</v>
      </c>
      <c r="J15" s="71">
        <v>0.18983101430362836</v>
      </c>
      <c r="K15" s="71">
        <v>3.3536363000000087</v>
      </c>
      <c r="L15" s="72">
        <v>0.12610091987012328</v>
      </c>
    </row>
    <row r="16" spans="1:12" s="9" customFormat="1" ht="14.25">
      <c r="A16" s="62">
        <v>13</v>
      </c>
      <c r="B16" s="47" t="s">
        <v>69</v>
      </c>
      <c r="C16" s="48">
        <v>40444</v>
      </c>
      <c r="D16" s="48">
        <v>40638</v>
      </c>
      <c r="E16" s="71">
        <v>0.0008391723812801732</v>
      </c>
      <c r="F16" s="71">
        <v>0.034990971086231504</v>
      </c>
      <c r="G16" s="71">
        <v>0.03434480576509413</v>
      </c>
      <c r="H16" s="71">
        <v>0.02291708672507098</v>
      </c>
      <c r="I16" s="71">
        <v>0.22075207966390398</v>
      </c>
      <c r="J16" s="71">
        <v>0.02327730508962733</v>
      </c>
      <c r="K16" s="71">
        <v>0.7051320999999999</v>
      </c>
      <c r="L16" s="72">
        <v>0.044990746842324514</v>
      </c>
    </row>
    <row r="17" spans="1:12" s="9" customFormat="1" ht="14.25">
      <c r="A17" s="62">
        <v>14</v>
      </c>
      <c r="B17" s="47" t="s">
        <v>84</v>
      </c>
      <c r="C17" s="48">
        <v>40427</v>
      </c>
      <c r="D17" s="48">
        <v>40708</v>
      </c>
      <c r="E17" s="71" t="s">
        <v>54</v>
      </c>
      <c r="F17" s="71">
        <v>0.017942942308531107</v>
      </c>
      <c r="G17" s="71">
        <v>0.35633177174238084</v>
      </c>
      <c r="H17" s="71">
        <v>0.40040367523403586</v>
      </c>
      <c r="I17" s="71">
        <v>0.16987455652234118</v>
      </c>
      <c r="J17" s="71">
        <v>0.3836747523203936</v>
      </c>
      <c r="K17" s="71">
        <v>4.589400100000012</v>
      </c>
      <c r="L17" s="72">
        <v>0.15511061823403383</v>
      </c>
    </row>
    <row r="18" spans="1:12" s="9" customFormat="1" ht="14.25" collapsed="1">
      <c r="A18" s="62">
        <v>15</v>
      </c>
      <c r="B18" s="47" t="s">
        <v>62</v>
      </c>
      <c r="C18" s="48">
        <v>41026</v>
      </c>
      <c r="D18" s="48">
        <v>41242</v>
      </c>
      <c r="E18" s="71">
        <v>-0.0016904151622889607</v>
      </c>
      <c r="F18" s="71">
        <v>-0.00013271212263255006</v>
      </c>
      <c r="G18" s="71">
        <v>0.020597701813768854</v>
      </c>
      <c r="H18" s="71">
        <v>0.04644827464873558</v>
      </c>
      <c r="I18" s="71" t="s">
        <v>54</v>
      </c>
      <c r="J18" s="71">
        <v>0.033500261549324284</v>
      </c>
      <c r="K18" s="71">
        <v>1.825290000000002</v>
      </c>
      <c r="L18" s="72">
        <v>0.10427286772587618</v>
      </c>
    </row>
    <row r="19" spans="1:12" ht="15.75" thickBot="1">
      <c r="A19" s="75"/>
      <c r="B19" s="79" t="s">
        <v>52</v>
      </c>
      <c r="C19" s="77" t="s">
        <v>24</v>
      </c>
      <c r="D19" s="77" t="s">
        <v>24</v>
      </c>
      <c r="E19" s="76">
        <f aca="true" t="shared" si="0" ref="E19:J19">AVERAGE(E4:E18)</f>
        <v>0.002003951801853673</v>
      </c>
      <c r="F19" s="76">
        <f t="shared" si="0"/>
        <v>0.010415641482893149</v>
      </c>
      <c r="G19" s="76">
        <f t="shared" si="0"/>
        <v>0.059828656777509176</v>
      </c>
      <c r="H19" s="76">
        <f t="shared" si="0"/>
        <v>0.06791791603714334</v>
      </c>
      <c r="I19" s="76">
        <f t="shared" si="0"/>
        <v>0.022923107582386287</v>
      </c>
      <c r="J19" s="76">
        <f t="shared" si="0"/>
        <v>0.08368201808938462</v>
      </c>
      <c r="K19" s="77" t="s">
        <v>24</v>
      </c>
      <c r="L19" s="76">
        <f>AVERAGE(L4:L18)</f>
        <v>0.0638462627082769</v>
      </c>
    </row>
    <row r="20" spans="1:12" s="9" customFormat="1" ht="14.25">
      <c r="A20" s="102" t="s">
        <v>44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36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22</v>
      </c>
      <c r="B2" s="117" t="s">
        <v>11</v>
      </c>
      <c r="C2" s="114" t="s">
        <v>28</v>
      </c>
      <c r="D2" s="115"/>
      <c r="E2" s="116" t="s">
        <v>29</v>
      </c>
      <c r="F2" s="115"/>
      <c r="G2" s="119" t="s">
        <v>46</v>
      </c>
    </row>
    <row r="3" spans="1:7" ht="15.75" thickBot="1">
      <c r="A3" s="104"/>
      <c r="B3" s="118"/>
      <c r="C3" s="51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>
      <c r="A4" s="88">
        <v>1</v>
      </c>
      <c r="B4" s="82" t="s">
        <v>74</v>
      </c>
      <c r="C4" s="30">
        <v>748.8275999999942</v>
      </c>
      <c r="D4" s="68">
        <v>0.010692876634245377</v>
      </c>
      <c r="E4" s="31">
        <v>100</v>
      </c>
      <c r="F4" s="68">
        <v>0.00839278220730172</v>
      </c>
      <c r="G4" s="50">
        <v>588.2701994964368</v>
      </c>
    </row>
    <row r="5" spans="1:7" ht="14.25">
      <c r="A5" s="89">
        <v>2</v>
      </c>
      <c r="B5" s="82" t="s">
        <v>69</v>
      </c>
      <c r="C5" s="30">
        <v>9.86811999999988</v>
      </c>
      <c r="D5" s="68">
        <v>0.006168436345030054</v>
      </c>
      <c r="E5" s="31">
        <v>5</v>
      </c>
      <c r="F5" s="68">
        <v>0.005324813631522897</v>
      </c>
      <c r="G5" s="50">
        <v>8.52305867944627</v>
      </c>
    </row>
    <row r="6" spans="1:7" ht="14.25">
      <c r="A6" s="89">
        <v>3</v>
      </c>
      <c r="B6" s="82" t="s">
        <v>39</v>
      </c>
      <c r="C6" s="30">
        <v>56.585640000000595</v>
      </c>
      <c r="D6" s="68">
        <v>0.002563028333456599</v>
      </c>
      <c r="E6" s="31">
        <v>10</v>
      </c>
      <c r="F6" s="68">
        <v>0.00022382380589999553</v>
      </c>
      <c r="G6" s="50">
        <v>4.943932483549608</v>
      </c>
    </row>
    <row r="7" spans="1:7" ht="14.25">
      <c r="A7" s="89">
        <v>4</v>
      </c>
      <c r="B7" s="82" t="s">
        <v>62</v>
      </c>
      <c r="C7" s="30">
        <v>-5.053900000000373</v>
      </c>
      <c r="D7" s="68">
        <v>-0.0010841986658785938</v>
      </c>
      <c r="E7" s="31">
        <v>10</v>
      </c>
      <c r="F7" s="68">
        <v>0.0006071276789508834</v>
      </c>
      <c r="G7" s="50">
        <v>2.830624509744904</v>
      </c>
    </row>
    <row r="8" spans="1:7" ht="14.25">
      <c r="A8" s="89">
        <v>5</v>
      </c>
      <c r="B8" s="82" t="s">
        <v>77</v>
      </c>
      <c r="C8" s="30">
        <v>83.96274000000022</v>
      </c>
      <c r="D8" s="68">
        <v>0.008134530166439983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60</v>
      </c>
      <c r="C9" s="30">
        <v>13.08115000000037</v>
      </c>
      <c r="D9" s="68">
        <v>0.002318899364596485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61</v>
      </c>
      <c r="C10" s="30">
        <v>6.226959999999963</v>
      </c>
      <c r="D10" s="68">
        <v>0.0014399640157918847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21</v>
      </c>
      <c r="C11" s="30">
        <v>1.0523100000000558</v>
      </c>
      <c r="D11" s="68">
        <v>0.0010468199318265112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43</v>
      </c>
      <c r="C12" s="30">
        <v>0.7161899999999441</v>
      </c>
      <c r="D12" s="68">
        <v>0.00043893483577555427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55</v>
      </c>
      <c r="C13" s="30">
        <v>0</v>
      </c>
      <c r="D13" s="68">
        <v>0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64</v>
      </c>
      <c r="C14" s="30">
        <v>-1.0195800000000745</v>
      </c>
      <c r="D14" s="68">
        <v>-0.0012552441883184832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86</v>
      </c>
      <c r="C15" s="30" t="s">
        <v>54</v>
      </c>
      <c r="D15" s="68" t="s">
        <v>54</v>
      </c>
      <c r="E15" s="31" t="s">
        <v>54</v>
      </c>
      <c r="F15" s="68" t="s">
        <v>54</v>
      </c>
      <c r="G15" s="50" t="s">
        <v>54</v>
      </c>
    </row>
    <row r="16" spans="1:7" ht="14.25">
      <c r="A16" s="89">
        <v>13</v>
      </c>
      <c r="B16" s="82" t="s">
        <v>84</v>
      </c>
      <c r="C16" s="30" t="s">
        <v>54</v>
      </c>
      <c r="D16" s="68" t="s">
        <v>54</v>
      </c>
      <c r="E16" s="31" t="s">
        <v>54</v>
      </c>
      <c r="F16" s="68" t="s">
        <v>54</v>
      </c>
      <c r="G16" s="50" t="s">
        <v>54</v>
      </c>
    </row>
    <row r="17" spans="1:7" ht="14.25">
      <c r="A17" s="89">
        <v>14</v>
      </c>
      <c r="B17" s="82" t="s">
        <v>85</v>
      </c>
      <c r="C17" s="30" t="s">
        <v>54</v>
      </c>
      <c r="D17" s="68" t="s">
        <v>54</v>
      </c>
      <c r="E17" s="31" t="s">
        <v>54</v>
      </c>
      <c r="F17" s="68" t="s">
        <v>54</v>
      </c>
      <c r="G17" s="50" t="s">
        <v>54</v>
      </c>
    </row>
    <row r="18" spans="1:7" ht="14.25">
      <c r="A18" s="89">
        <v>15</v>
      </c>
      <c r="B18" s="82" t="s">
        <v>81</v>
      </c>
      <c r="C18" s="30" t="s">
        <v>54</v>
      </c>
      <c r="D18" s="68" t="s">
        <v>54</v>
      </c>
      <c r="E18" s="31" t="s">
        <v>54</v>
      </c>
      <c r="F18" s="68" t="s">
        <v>54</v>
      </c>
      <c r="G18" s="50" t="s">
        <v>54</v>
      </c>
    </row>
    <row r="19" spans="1:7" ht="15.75" thickBot="1">
      <c r="A19" s="63"/>
      <c r="B19" s="64" t="s">
        <v>23</v>
      </c>
      <c r="C19" s="54">
        <v>914.2472299999948</v>
      </c>
      <c r="D19" s="67">
        <v>0.007315009821097639</v>
      </c>
      <c r="E19" s="55">
        <v>125</v>
      </c>
      <c r="F19" s="67">
        <v>1.6802502578175995E-05</v>
      </c>
      <c r="G19" s="56">
        <v>604.5678151691776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zoomScalePageLayoutView="0" workbookViewId="0" topLeftCell="A1">
      <selection activeCell="B13" sqref="B13:C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62</v>
      </c>
      <c r="C2" s="71">
        <v>-0.0016904151622889607</v>
      </c>
    </row>
    <row r="3" spans="1:5" ht="14.25">
      <c r="A3" s="14"/>
      <c r="B3" s="47" t="s">
        <v>64</v>
      </c>
      <c r="C3" s="71">
        <v>-0.0012545468834721518</v>
      </c>
      <c r="D3" s="14"/>
      <c r="E3" s="14"/>
    </row>
    <row r="4" spans="1:5" ht="14.25">
      <c r="A4" s="14"/>
      <c r="B4" s="47" t="s">
        <v>55</v>
      </c>
      <c r="C4" s="71">
        <v>0</v>
      </c>
      <c r="D4" s="14"/>
      <c r="E4" s="14"/>
    </row>
    <row r="5" spans="1:5" ht="14.25">
      <c r="A5" s="14"/>
      <c r="B5" s="47" t="s">
        <v>43</v>
      </c>
      <c r="C5" s="71">
        <v>0.0004388994936213031</v>
      </c>
      <c r="D5" s="14"/>
      <c r="E5" s="14"/>
    </row>
    <row r="6" spans="1:5" ht="14.25">
      <c r="A6" s="14"/>
      <c r="B6" s="47" t="s">
        <v>69</v>
      </c>
      <c r="C6" s="71">
        <v>0.0008391723812801732</v>
      </c>
      <c r="D6" s="14"/>
      <c r="E6" s="14"/>
    </row>
    <row r="7" spans="1:5" ht="14.25">
      <c r="A7" s="14"/>
      <c r="B7" s="47" t="s">
        <v>21</v>
      </c>
      <c r="C7" s="71">
        <v>0.0010468125827216568</v>
      </c>
      <c r="D7" s="14"/>
      <c r="E7" s="14"/>
    </row>
    <row r="8" spans="1:5" ht="14.25">
      <c r="A8" s="14"/>
      <c r="B8" s="47" t="s">
        <v>61</v>
      </c>
      <c r="C8" s="71">
        <v>0.0014391633497219392</v>
      </c>
      <c r="D8" s="14"/>
      <c r="E8" s="14"/>
    </row>
    <row r="9" spans="1:5" ht="14.25">
      <c r="A9" s="14"/>
      <c r="B9" s="47" t="s">
        <v>74</v>
      </c>
      <c r="C9" s="71">
        <v>0.002279877022751897</v>
      </c>
      <c r="D9" s="14"/>
      <c r="E9" s="14"/>
    </row>
    <row r="10" spans="1:5" ht="14.25">
      <c r="A10" s="14"/>
      <c r="B10" s="47" t="s">
        <v>60</v>
      </c>
      <c r="C10" s="71">
        <v>0.0023200306368729162</v>
      </c>
      <c r="D10" s="14"/>
      <c r="E10" s="14"/>
    </row>
    <row r="11" spans="1:5" ht="14.25">
      <c r="A11" s="14"/>
      <c r="B11" s="47" t="s">
        <v>39</v>
      </c>
      <c r="C11" s="71">
        <v>0.0023387621134673964</v>
      </c>
      <c r="D11" s="14"/>
      <c r="E11" s="14"/>
    </row>
    <row r="12" spans="1:5" ht="14.25">
      <c r="A12" s="14"/>
      <c r="B12" s="47" t="s">
        <v>77</v>
      </c>
      <c r="C12" s="71">
        <v>0.014285714285714235</v>
      </c>
      <c r="D12" s="14"/>
      <c r="E12" s="14"/>
    </row>
    <row r="13" spans="2:3" ht="14.25">
      <c r="B13" s="47" t="s">
        <v>20</v>
      </c>
      <c r="C13" s="74">
        <v>0.011922633802325278</v>
      </c>
    </row>
    <row r="14" spans="2:3" ht="14.25">
      <c r="B14" s="14" t="s">
        <v>25</v>
      </c>
      <c r="C14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54</v>
      </c>
      <c r="C3" s="45" t="s">
        <v>54</v>
      </c>
      <c r="D3" s="46" t="s">
        <v>54</v>
      </c>
      <c r="E3" s="43" t="s">
        <v>54</v>
      </c>
      <c r="F3" s="94" t="s">
        <v>54</v>
      </c>
      <c r="G3" s="43" t="s">
        <v>54</v>
      </c>
      <c r="H3" s="73" t="s">
        <v>54</v>
      </c>
      <c r="I3" s="42" t="s">
        <v>54</v>
      </c>
      <c r="J3" s="44" t="s">
        <v>54</v>
      </c>
    </row>
    <row r="4" spans="1:10" ht="15.75" thickBot="1">
      <c r="A4" s="121" t="s">
        <v>23</v>
      </c>
      <c r="B4" s="122"/>
      <c r="C4" s="57" t="s">
        <v>24</v>
      </c>
      <c r="D4" s="57" t="s">
        <v>24</v>
      </c>
      <c r="E4" s="58" t="s">
        <v>54</v>
      </c>
      <c r="F4" s="59" t="s">
        <v>54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L5" sqref="L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ht="14.25" collapsed="1">
      <c r="A4" s="97">
        <v>1</v>
      </c>
      <c r="B4" s="47" t="s">
        <v>54</v>
      </c>
      <c r="C4" s="48" t="s">
        <v>54</v>
      </c>
      <c r="D4" s="48" t="s">
        <v>54</v>
      </c>
      <c r="E4" s="71" t="s">
        <v>54</v>
      </c>
      <c r="F4" s="71" t="s">
        <v>54</v>
      </c>
      <c r="G4" s="71" t="s">
        <v>54</v>
      </c>
      <c r="H4" s="71" t="s">
        <v>54</v>
      </c>
      <c r="I4" s="71" t="s">
        <v>54</v>
      </c>
      <c r="J4" s="71" t="s">
        <v>54</v>
      </c>
      <c r="K4" s="72" t="s">
        <v>54</v>
      </c>
      <c r="L4" s="72" t="s">
        <v>54</v>
      </c>
    </row>
    <row r="5" spans="1:12" ht="15.75" thickBot="1">
      <c r="A5" s="75"/>
      <c r="B5" s="79" t="s">
        <v>52</v>
      </c>
      <c r="C5" s="78" t="s">
        <v>24</v>
      </c>
      <c r="D5" s="78" t="s">
        <v>24</v>
      </c>
      <c r="E5" s="76" t="s">
        <v>54</v>
      </c>
      <c r="F5" s="76" t="s">
        <v>54</v>
      </c>
      <c r="G5" s="76" t="s">
        <v>54</v>
      </c>
      <c r="H5" s="76" t="s">
        <v>54</v>
      </c>
      <c r="I5" s="76" t="s">
        <v>54</v>
      </c>
      <c r="J5" s="76" t="s">
        <v>54</v>
      </c>
      <c r="K5" s="78" t="s">
        <v>24</v>
      </c>
      <c r="L5" s="76" t="s">
        <v>54</v>
      </c>
    </row>
    <row r="6" spans="1:12" s="9" customFormat="1" ht="14.25">
      <c r="A6" s="102" t="s">
        <v>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E5" sqref="E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37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22</v>
      </c>
      <c r="B2" s="117" t="s">
        <v>11</v>
      </c>
      <c r="C2" s="116" t="s">
        <v>28</v>
      </c>
      <c r="D2" s="115"/>
      <c r="E2" s="116" t="s">
        <v>29</v>
      </c>
      <c r="F2" s="115"/>
      <c r="G2" s="119" t="s">
        <v>46</v>
      </c>
    </row>
    <row r="3" spans="1:7" s="11" customFormat="1" ht="15.75" thickBot="1">
      <c r="A3" s="104"/>
      <c r="B3" s="118"/>
      <c r="C3" s="29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 customHeight="1">
      <c r="A4" s="90">
        <v>1</v>
      </c>
      <c r="B4" s="91" t="s">
        <v>54</v>
      </c>
      <c r="C4" s="30" t="s">
        <v>54</v>
      </c>
      <c r="D4" s="68" t="s">
        <v>54</v>
      </c>
      <c r="E4" s="31" t="s">
        <v>54</v>
      </c>
      <c r="F4" s="87" t="s">
        <v>54</v>
      </c>
      <c r="G4" s="50" t="s">
        <v>54</v>
      </c>
    </row>
    <row r="5" spans="1:7" ht="15.75" thickBot="1">
      <c r="A5" s="65"/>
      <c r="B5" s="53" t="s">
        <v>23</v>
      </c>
      <c r="C5" s="54" t="s">
        <v>54</v>
      </c>
      <c r="D5" s="67" t="s">
        <v>54</v>
      </c>
      <c r="E5" s="55" t="s">
        <v>54</v>
      </c>
      <c r="F5" s="67" t="s">
        <v>54</v>
      </c>
      <c r="G5" s="56" t="s">
        <v>54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6" t="s">
        <v>54</v>
      </c>
      <c r="C2" s="74" t="s">
        <v>54</v>
      </c>
      <c r="D2" s="21"/>
      <c r="E2" s="21"/>
    </row>
    <row r="3" spans="1:4" ht="14.25">
      <c r="A3" s="21"/>
      <c r="B3" s="47" t="s">
        <v>20</v>
      </c>
      <c r="C3" s="74">
        <v>0.011922633802325278</v>
      </c>
      <c r="D3" s="21"/>
    </row>
    <row r="4" spans="2:3" ht="14.25">
      <c r="B4" s="47" t="s">
        <v>25</v>
      </c>
      <c r="C4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65</v>
      </c>
      <c r="C3" s="83" t="s">
        <v>7</v>
      </c>
      <c r="D3" s="83" t="s">
        <v>9</v>
      </c>
      <c r="E3" s="85">
        <v>3511977.04</v>
      </c>
      <c r="F3" s="11">
        <v>164425</v>
      </c>
      <c r="G3" s="85">
        <v>21.3591</v>
      </c>
      <c r="H3" s="84">
        <v>100</v>
      </c>
      <c r="I3" s="83" t="s">
        <v>66</v>
      </c>
      <c r="J3" s="44" t="s">
        <v>26</v>
      </c>
    </row>
    <row r="4" spans="1:10" ht="14.25" customHeight="1">
      <c r="A4" s="41">
        <v>2</v>
      </c>
      <c r="B4" s="83" t="s">
        <v>63</v>
      </c>
      <c r="C4" s="83" t="s">
        <v>7</v>
      </c>
      <c r="D4" s="83" t="s">
        <v>71</v>
      </c>
      <c r="E4" s="85">
        <v>3424052.05</v>
      </c>
      <c r="F4" s="11">
        <v>173506</v>
      </c>
      <c r="G4" s="85">
        <v>19.7345</v>
      </c>
      <c r="H4" s="84">
        <v>10</v>
      </c>
      <c r="I4" s="83" t="s">
        <v>72</v>
      </c>
      <c r="J4" s="44" t="s">
        <v>26</v>
      </c>
    </row>
    <row r="5" spans="1:10" ht="15.75" thickBot="1">
      <c r="A5" s="121" t="s">
        <v>23</v>
      </c>
      <c r="B5" s="122"/>
      <c r="C5" s="57" t="s">
        <v>24</v>
      </c>
      <c r="D5" s="57" t="s">
        <v>24</v>
      </c>
      <c r="E5" s="70">
        <f>SUM(E3:E4)</f>
        <v>6936029.09</v>
      </c>
      <c r="F5" s="69">
        <f>SUM(F3:F4)</f>
        <v>337931</v>
      </c>
      <c r="G5" s="57" t="s">
        <v>24</v>
      </c>
      <c r="H5" s="57" t="s">
        <v>24</v>
      </c>
      <c r="I5" s="57" t="s">
        <v>24</v>
      </c>
      <c r="J5" s="60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2023-05-19T08:00:38Z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