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<sst xmlns="http://schemas.openxmlformats.org/spreadsheetml/2006/main" count="306" uniqueCount="96">
  <si>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</si>
  <si>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</si>
  <si>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</si>
  <si>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</si>
  <si>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</si>
  <si>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</si>
  <si>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</si>
  <si>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</si>
  <si>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</si>
  <si>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</si>
  <si>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</si>
  <si>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</si>
  <si>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</si>
  <si>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</si>
  <si>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</si>
  <si>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</si>
  <si>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</si>
  <si>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</si>
  <si>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</si>
  <si>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</si>
  <si>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</si>
  <si>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</si>
  <si>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</si>
  <si>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</si>
  <si>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</si>
  <si>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</si>
  <si>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</si>
  <si>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</si>
  <si>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</si>
  <si>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</si>
  <si>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</si>
  <si>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</si>
  <si>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</si>
  <si>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</si>
  <si>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</si>
  <si>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</si>
  <si>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</si>
  <si>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</si>
  <si>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</si>
  <si>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</si>
  <si>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</si>
  <si>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</si>
  <si>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</si>
  <si>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</si>
  <si>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</si>
  <si>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</si>
  <si>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</si>
  <si>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</si>
  <si>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</si>
  <si>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</si>
  <si>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</si>
  <si>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</si>
  <si>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</si>
  <si>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</si>
  <si>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</si>
  <si>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</si>
  <si>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</si>
  <si>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</si>
  <si>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</si>
  <si>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</si>
  <si>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</si>
  <si>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</si>
  <si>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"ТАСК-ІНВЕСТ"</t>
  </si>
  <si>
    <t>ТОВ "КУА "АРТ-КАПІТАЛ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</si>
  <si>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</si>
  <si>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</si>
  <si>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</si>
  <si>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</si>
  <si>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</si>
  <si>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</si>
  <si>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</si>
  <si>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</si>
  <si>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</si>
  <si>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</si>
  <si>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</si>
  <si>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http://univer.ua/</t>
  </si>
  <si>
    <t>http://www.am.eavex.com.ua/</t>
  </si>
  <si>
    <t>http://www.altus.ua/</t>
  </si>
  <si>
    <t>http://otpcapital.com.ua/</t>
  </si>
  <si>
    <t>ВСІ</t>
  </si>
  <si>
    <t>ТОВ "КУА "ВсесвІт"</t>
  </si>
  <si>
    <t>http://www.vseswit.com.ua/</t>
  </si>
  <si>
    <t>КІНТО-Голд</t>
  </si>
  <si>
    <t>спец. банк. мет.</t>
  </si>
  <si>
    <t>ПрАТ "КІНТО"</t>
  </si>
  <si>
    <t>н.д.</t>
  </si>
  <si>
    <t>КІНТО-Казначейський</t>
  </si>
  <si>
    <t>Індекс Української Біржі</t>
  </si>
  <si>
    <t>ПрАТ “КІНТО”</t>
  </si>
  <si>
    <t>ТАСК Український Капітал</t>
  </si>
  <si>
    <t>спец.</t>
  </si>
  <si>
    <t>Аргентум</t>
  </si>
  <si>
    <t>ТОВ "КУА ОЗОН"</t>
  </si>
  <si>
    <t>http://ozoncap.com/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</si>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</sst>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699778"/>
        <c:axId val="49535955"/>
      </c:barChart>
      <c:catAx>
        <c:axId val="57699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5955"/>
        <c:crosses val="autoZero"/>
        <c:auto val="0"/>
        <c:lblOffset val="0"/>
        <c:tickLblSkip val="1"/>
        <c:noMultiLvlLbl val="0"/>
      </c:catAx>
      <c:valAx>
        <c:axId val="49535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677372"/>
        <c:axId val="34660893"/>
      </c:barChart>
      <c:catAx>
        <c:axId val="3367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60893"/>
        <c:crosses val="autoZero"/>
        <c:auto val="0"/>
        <c:lblOffset val="0"/>
        <c:tickLblSkip val="1"/>
        <c:noMultiLvlLbl val="0"/>
      </c:catAx>
      <c:valAx>
        <c:axId val="34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77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12582"/>
        <c:axId val="56068919"/>
      </c:barChart>
      <c:catAx>
        <c:axId val="43512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68919"/>
        <c:crosses val="autoZero"/>
        <c:auto val="0"/>
        <c:lblOffset val="0"/>
        <c:tickLblSkip val="1"/>
        <c:noMultiLvlLbl val="0"/>
      </c:catAx>
      <c:valAx>
        <c:axId val="56068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12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58224"/>
        <c:axId val="45288561"/>
      </c:barChart>
      <c:catAx>
        <c:axId val="3485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8561"/>
        <c:crosses val="autoZero"/>
        <c:auto val="0"/>
        <c:lblOffset val="0"/>
        <c:tickLblSkip val="1"/>
        <c:noMultiLvlLbl val="0"/>
      </c:catAx>
      <c:valAx>
        <c:axId val="4528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82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3866"/>
        <c:axId val="44494795"/>
      </c:barChart>
      <c:catAx>
        <c:axId val="4943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94795"/>
        <c:crosses val="autoZero"/>
        <c:auto val="0"/>
        <c:lblOffset val="0"/>
        <c:tickLblSkip val="1"/>
        <c:noMultiLvlLbl val="0"/>
      </c:catAx>
      <c:valAx>
        <c:axId val="4449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08836"/>
        <c:axId val="47308613"/>
      </c:barChart>
      <c:catAx>
        <c:axId val="6490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08613"/>
        <c:crosses val="autoZero"/>
        <c:auto val="0"/>
        <c:lblOffset val="0"/>
        <c:tickLblSkip val="1"/>
        <c:noMultiLvlLbl val="0"/>
      </c:catAx>
      <c:valAx>
        <c:axId val="4730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088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3124334"/>
        <c:axId val="6792415"/>
      </c:barChart>
      <c:catAx>
        <c:axId val="23124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92415"/>
        <c:crossesAt val="0"/>
        <c:auto val="0"/>
        <c:lblOffset val="0"/>
        <c:tickLblSkip val="1"/>
        <c:noMultiLvlLbl val="0"/>
      </c:catAx>
      <c:valAx>
        <c:axId val="6792415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2433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61131736"/>
        <c:axId val="13314713"/>
      </c:barChart>
      <c:catAx>
        <c:axId val="61131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14713"/>
        <c:crosses val="autoZero"/>
        <c:auto val="0"/>
        <c:lblOffset val="0"/>
        <c:tickLblSkip val="1"/>
        <c:noMultiLvlLbl val="0"/>
      </c:catAx>
      <c:valAx>
        <c:axId val="1331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723554"/>
        <c:axId val="4749939"/>
      </c:barChart>
      <c:catAx>
        <c:axId val="52723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9939"/>
        <c:crosses val="autoZero"/>
        <c:auto val="0"/>
        <c:lblOffset val="0"/>
        <c:tickLblSkip val="52"/>
        <c:noMultiLvlLbl val="0"/>
      </c:catAx>
      <c:valAx>
        <c:axId val="4749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2749452"/>
        <c:axId val="49200749"/>
      </c:barChart>
      <c:catAx>
        <c:axId val="42749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00749"/>
        <c:crosses val="autoZero"/>
        <c:auto val="0"/>
        <c:lblOffset val="0"/>
        <c:tickLblSkip val="49"/>
        <c:noMultiLvlLbl val="0"/>
      </c:catAx>
      <c:valAx>
        <c:axId val="49200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749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53558"/>
        <c:axId val="25837703"/>
      </c:barChart>
      <c:catAx>
        <c:axId val="40153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837703"/>
        <c:crosses val="autoZero"/>
        <c:auto val="0"/>
        <c:lblOffset val="0"/>
        <c:tickLblSkip val="4"/>
        <c:noMultiLvlLbl val="0"/>
      </c:catAx>
      <c:valAx>
        <c:axId val="25837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153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3170412"/>
        <c:axId val="52989389"/>
      </c:barChart>
      <c:catAx>
        <c:axId val="4317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9389"/>
        <c:crosses val="autoZero"/>
        <c:auto val="0"/>
        <c:lblOffset val="0"/>
        <c:tickLblSkip val="9"/>
        <c:noMultiLvlLbl val="0"/>
      </c:catAx>
      <c:valAx>
        <c:axId val="52989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0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12736"/>
        <c:axId val="12479169"/>
      </c:barChart>
      <c:catAx>
        <c:axId val="31212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79169"/>
        <c:crosses val="autoZero"/>
        <c:auto val="0"/>
        <c:lblOffset val="0"/>
        <c:tickLblSkip val="4"/>
        <c:noMultiLvlLbl val="0"/>
      </c:catAx>
      <c:val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12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5203658"/>
        <c:axId val="4179739"/>
      </c:barChart>
      <c:catAx>
        <c:axId val="4520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79739"/>
        <c:crosses val="autoZero"/>
        <c:auto val="0"/>
        <c:lblOffset val="0"/>
        <c:tickLblSkip val="52"/>
        <c:noMultiLvlLbl val="0"/>
      </c:catAx>
      <c:val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03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17652"/>
        <c:axId val="3014549"/>
      </c:barChart>
      <c:catAx>
        <c:axId val="3761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14549"/>
        <c:crosses val="autoZero"/>
        <c:auto val="0"/>
        <c:lblOffset val="0"/>
        <c:tickLblSkip val="4"/>
        <c:noMultiLvlLbl val="0"/>
      </c:catAx>
      <c:val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30942"/>
        <c:axId val="42851887"/>
      </c:barChart>
      <c:catAx>
        <c:axId val="27130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51887"/>
        <c:crosses val="autoZero"/>
        <c:auto val="0"/>
        <c:lblOffset val="0"/>
        <c:tickLblSkip val="4"/>
        <c:noMultiLvlLbl val="0"/>
      </c:catAx>
      <c:val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130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22664"/>
        <c:axId val="48450793"/>
      </c:barChart>
      <c:catAx>
        <c:axId val="50122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50793"/>
        <c:crosses val="autoZero"/>
        <c:auto val="0"/>
        <c:lblOffset val="0"/>
        <c:tickLblSkip val="4"/>
        <c:noMultiLvlLbl val="0"/>
      </c:catAx>
      <c:val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22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403954"/>
        <c:axId val="32200131"/>
      </c:barChart>
      <c:catAx>
        <c:axId val="33403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200131"/>
        <c:crosses val="autoZero"/>
        <c:auto val="0"/>
        <c:lblOffset val="0"/>
        <c:tickLblSkip val="4"/>
        <c:noMultiLvlLbl val="0"/>
      </c:catAx>
      <c:val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403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365724"/>
        <c:axId val="58073789"/>
      </c:barChart>
      <c:catAx>
        <c:axId val="2136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073789"/>
        <c:crosses val="autoZero"/>
        <c:auto val="0"/>
        <c:lblOffset val="0"/>
        <c:tickLblSkip val="4"/>
        <c:noMultiLvlLbl val="0"/>
      </c:catAx>
      <c:val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65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02054"/>
        <c:axId val="6356439"/>
      </c:barChart>
      <c:catAx>
        <c:axId val="52902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6439"/>
        <c:crosses val="autoZero"/>
        <c:auto val="0"/>
        <c:lblOffset val="0"/>
        <c:tickLblSkip val="4"/>
        <c:noMultiLvlLbl val="0"/>
      </c:catAx>
      <c:val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0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07952"/>
        <c:axId val="45109521"/>
      </c:barChart>
      <c:catAx>
        <c:axId val="5720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109521"/>
        <c:crosses val="autoZero"/>
        <c:auto val="0"/>
        <c:lblOffset val="0"/>
        <c:tickLblSkip val="4"/>
        <c:noMultiLvlLbl val="0"/>
      </c:catAx>
      <c:val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07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32506"/>
        <c:axId val="29992555"/>
      </c:barChart>
      <c:catAx>
        <c:axId val="3332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92555"/>
        <c:crosses val="autoZero"/>
        <c:auto val="0"/>
        <c:lblOffset val="0"/>
        <c:tickLblSkip val="4"/>
        <c:noMultiLvlLbl val="0"/>
      </c:catAx>
      <c:val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2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7142454"/>
        <c:axId val="64282087"/>
      </c:barChart>
      <c:catAx>
        <c:axId val="714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82087"/>
        <c:crosses val="autoZero"/>
        <c:auto val="0"/>
        <c:lblOffset val="0"/>
        <c:tickLblSkip val="1"/>
        <c:noMultiLvlLbl val="0"/>
      </c:catAx>
      <c:val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4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25"/>
          <c:w val="0.998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1497540"/>
        <c:axId val="13477861"/>
      </c:barChart>
      <c:catAx>
        <c:axId val="1497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77861"/>
        <c:crosses val="autoZero"/>
        <c:auto val="0"/>
        <c:lblOffset val="0"/>
        <c:tickLblSkip val="1"/>
        <c:noMultiLvlLbl val="0"/>
      </c:catAx>
      <c:valAx>
        <c:axId val="13477861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75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4191886"/>
        <c:axId val="17964927"/>
      </c:barChart>
      <c:catAx>
        <c:axId val="54191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64927"/>
        <c:crosses val="autoZero"/>
        <c:auto val="0"/>
        <c:lblOffset val="0"/>
        <c:tickLblSkip val="1"/>
        <c:noMultiLvlLbl val="0"/>
      </c:catAx>
      <c:val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191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7466616"/>
        <c:axId val="45872953"/>
      </c:barChart>
      <c:catAx>
        <c:axId val="27466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872953"/>
        <c:crosses val="autoZero"/>
        <c:auto val="0"/>
        <c:lblOffset val="0"/>
        <c:tickLblSkip val="5"/>
        <c:noMultiLvlLbl val="0"/>
      </c:catAx>
      <c:val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466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203394"/>
        <c:axId val="24721683"/>
      </c:barChart>
      <c:catAx>
        <c:axId val="1020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21683"/>
        <c:crosses val="autoZero"/>
        <c:auto val="0"/>
        <c:lblOffset val="0"/>
        <c:tickLblSkip val="5"/>
        <c:noMultiLvlLbl val="0"/>
      </c:catAx>
      <c:val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20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168556"/>
        <c:axId val="56299277"/>
      </c:barChart>
      <c:catAx>
        <c:axId val="2116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299277"/>
        <c:crosses val="autoZero"/>
        <c:auto val="0"/>
        <c:lblOffset val="0"/>
        <c:tickLblSkip val="1"/>
        <c:noMultiLvlLbl val="0"/>
      </c:catAx>
      <c:val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1685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31446"/>
        <c:axId val="63947559"/>
      </c:barChart>
      <c:catAx>
        <c:axId val="3693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947559"/>
        <c:crosses val="autoZero"/>
        <c:auto val="0"/>
        <c:lblOffset val="0"/>
        <c:tickLblSkip val="1"/>
        <c:noMultiLvlLbl val="0"/>
      </c:catAx>
      <c:val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57120"/>
        <c:axId val="12369761"/>
      </c:barChart>
      <c:catAx>
        <c:axId val="3865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369761"/>
        <c:crosses val="autoZero"/>
        <c:auto val="0"/>
        <c:lblOffset val="0"/>
        <c:tickLblSkip val="1"/>
        <c:noMultiLvlLbl val="0"/>
      </c:catAx>
      <c:val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57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218986"/>
        <c:axId val="62426555"/>
      </c:barChart>
      <c:catAx>
        <c:axId val="442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426555"/>
        <c:crosses val="autoZero"/>
        <c:auto val="0"/>
        <c:lblOffset val="0"/>
        <c:tickLblSkip val="1"/>
        <c:noMultiLvlLbl val="0"/>
      </c:catAx>
      <c:val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218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968084"/>
        <c:axId val="23386165"/>
      </c:barChart>
      <c:catAx>
        <c:axId val="24968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386165"/>
        <c:crosses val="autoZero"/>
        <c:auto val="0"/>
        <c:lblOffset val="0"/>
        <c:tickLblSkip val="1"/>
        <c:noMultiLvlLbl val="0"/>
      </c:catAx>
      <c:valAx>
        <c:axId val="233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968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148894"/>
        <c:axId val="15231183"/>
      </c:barChart>
      <c:catAx>
        <c:axId val="9148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31183"/>
        <c:crosses val="autoZero"/>
        <c:auto val="0"/>
        <c:lblOffset val="0"/>
        <c:tickLblSkip val="1"/>
        <c:noMultiLvlLbl val="0"/>
      </c:catAx>
      <c:valAx>
        <c:axId val="1523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148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67872"/>
        <c:axId val="39466529"/>
      </c:barChart>
      <c:catAx>
        <c:axId val="41667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66529"/>
        <c:crosses val="autoZero"/>
        <c:auto val="0"/>
        <c:lblOffset val="0"/>
        <c:tickLblSkip val="1"/>
        <c:noMultiLvlLbl val="0"/>
      </c:catAx>
      <c:val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8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2920"/>
        <c:axId val="25766281"/>
      </c:barChart>
      <c:catAx>
        <c:axId val="2862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766281"/>
        <c:crosses val="autoZero"/>
        <c:auto val="0"/>
        <c:lblOffset val="0"/>
        <c:tickLblSkip val="1"/>
        <c:noMultiLvlLbl val="0"/>
      </c:catAx>
      <c:val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62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69938"/>
        <c:axId val="6693987"/>
      </c:barChart>
      <c:catAx>
        <c:axId val="30569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93987"/>
        <c:crosses val="autoZero"/>
        <c:auto val="0"/>
        <c:lblOffset val="0"/>
        <c:tickLblSkip val="1"/>
        <c:noMultiLvlLbl val="0"/>
      </c:catAx>
      <c:val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569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45884"/>
        <c:axId val="5342045"/>
      </c:barChart>
      <c:catAx>
        <c:axId val="6024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2045"/>
        <c:crosses val="autoZero"/>
        <c:auto val="0"/>
        <c:lblOffset val="0"/>
        <c:tickLblSkip val="1"/>
        <c:noMultiLvlLbl val="0"/>
      </c:catAx>
      <c:val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4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078406"/>
        <c:axId val="30052471"/>
      </c:barChart>
      <c:catAx>
        <c:axId val="48078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052471"/>
        <c:crosses val="autoZero"/>
        <c:auto val="0"/>
        <c:lblOffset val="0"/>
        <c:tickLblSkip val="1"/>
        <c:noMultiLvlLbl val="0"/>
      </c:catAx>
      <c:val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078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36784"/>
        <c:axId val="18331057"/>
      </c:barChart>
      <c:catAx>
        <c:axId val="2036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331057"/>
        <c:crosses val="autoZero"/>
        <c:auto val="0"/>
        <c:lblOffset val="0"/>
        <c:tickLblSkip val="1"/>
        <c:noMultiLvlLbl val="0"/>
      </c:catAx>
      <c:val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36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0761786"/>
        <c:axId val="8420619"/>
      </c:barChart>
      <c:catAx>
        <c:axId val="3076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20619"/>
        <c:crosses val="autoZero"/>
        <c:auto val="0"/>
        <c:lblOffset val="0"/>
        <c:tickLblSkip val="1"/>
        <c:noMultiLvlLbl val="0"/>
      </c:catAx>
      <c:valAx>
        <c:axId val="8420619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61786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54442"/>
        <c:axId val="42672251"/>
      </c:barChart>
      <c:catAx>
        <c:axId val="1965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2251"/>
        <c:crosses val="autoZero"/>
        <c:auto val="0"/>
        <c:lblOffset val="0"/>
        <c:tickLblSkip val="1"/>
        <c:noMultiLvlLbl val="0"/>
      </c:catAx>
      <c:val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5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8505940"/>
        <c:axId val="33900277"/>
      </c:barChart>
      <c:catAx>
        <c:axId val="48505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0277"/>
        <c:crosses val="autoZero"/>
        <c:auto val="0"/>
        <c:lblOffset val="0"/>
        <c:tickLblSkip val="1"/>
        <c:noMultiLvlLbl val="0"/>
      </c:catAx>
      <c:valAx>
        <c:axId val="3390027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5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67038"/>
        <c:axId val="61567887"/>
      </c:barChart>
      <c:catAx>
        <c:axId val="3666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67887"/>
        <c:crosses val="autoZero"/>
        <c:auto val="0"/>
        <c:lblOffset val="0"/>
        <c:tickLblSkip val="1"/>
        <c:noMultiLvlLbl val="0"/>
      </c:catAx>
      <c:valAx>
        <c:axId val="61567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7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240072"/>
        <c:axId val="20942921"/>
      </c:barChart>
      <c:catAx>
        <c:axId val="17240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42921"/>
        <c:crosses val="autoZero"/>
        <c:auto val="0"/>
        <c:lblOffset val="0"/>
        <c:tickLblSkip val="1"/>
        <c:noMultiLvlLbl val="0"/>
      </c:catAx>
      <c:valAx>
        <c:axId val="2094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40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68562"/>
        <c:axId val="18655011"/>
      </c:barChart>
      <c:catAx>
        <c:axId val="54268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55011"/>
        <c:crosses val="autoZero"/>
        <c:auto val="0"/>
        <c:lblOffset val="0"/>
        <c:tickLblSkip val="1"/>
        <c:noMultiLvlLbl val="0"/>
      </c:catAx>
      <c:valAx>
        <c:axId val="1865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68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17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867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53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41</v>
      </c>
      <c r="C3" s="43">
        <v>29383081.47</v>
      </c>
      <c r="D3" s="92">
        <v>45846</v>
      </c>
      <c r="E3" s="43">
        <v>640.9082901452689</v>
      </c>
      <c r="F3" s="40">
        <v>100</v>
      </c>
      <c r="G3" s="42" t="s">
        <v>59</v>
      </c>
      <c r="H3" s="44" t="s">
        <v>28</v>
      </c>
    </row>
    <row r="4" spans="1:8" ht="14.25">
      <c r="A4" s="41">
        <v>2</v>
      </c>
      <c r="B4" s="42" t="s">
        <v>50</v>
      </c>
      <c r="C4" s="43">
        <v>24911221.29</v>
      </c>
      <c r="D4" s="92">
        <v>5608</v>
      </c>
      <c r="E4" s="43">
        <v>4442.086535306705</v>
      </c>
      <c r="F4" s="40">
        <v>1000</v>
      </c>
      <c r="G4" s="42" t="s">
        <v>61</v>
      </c>
      <c r="H4" s="44" t="s">
        <v>78</v>
      </c>
    </row>
    <row r="5" spans="1:8" ht="14.25" customHeight="1">
      <c r="A5" s="41">
        <v>3</v>
      </c>
      <c r="B5" s="42" t="s">
        <v>70</v>
      </c>
      <c r="C5" s="43">
        <v>7925030.97</v>
      </c>
      <c r="D5" s="92">
        <v>1855</v>
      </c>
      <c r="E5" s="43">
        <v>4272.253892183288</v>
      </c>
      <c r="F5" s="40">
        <v>1000</v>
      </c>
      <c r="G5" s="42" t="s">
        <v>71</v>
      </c>
      <c r="H5" s="44" t="s">
        <v>75</v>
      </c>
    </row>
    <row r="6" spans="1:8" ht="14.25">
      <c r="A6" s="41">
        <v>4</v>
      </c>
      <c r="B6" s="42" t="s">
        <v>74</v>
      </c>
      <c r="C6" s="43">
        <v>6611267.55</v>
      </c>
      <c r="D6" s="92">
        <v>8180</v>
      </c>
      <c r="E6" s="43">
        <v>808.2234168704156</v>
      </c>
      <c r="F6" s="40">
        <v>1000</v>
      </c>
      <c r="G6" s="42" t="s">
        <v>71</v>
      </c>
      <c r="H6" s="44" t="s">
        <v>75</v>
      </c>
    </row>
    <row r="7" spans="1:8" ht="14.25" customHeight="1">
      <c r="A7" s="41">
        <v>5</v>
      </c>
      <c r="B7" s="42" t="s">
        <v>51</v>
      </c>
      <c r="C7" s="43">
        <v>5630307.19</v>
      </c>
      <c r="D7" s="92">
        <v>4207802</v>
      </c>
      <c r="E7" s="43">
        <v>1.3380637183023347</v>
      </c>
      <c r="F7" s="40">
        <v>1</v>
      </c>
      <c r="G7" s="42" t="s">
        <v>61</v>
      </c>
      <c r="H7" s="44" t="s">
        <v>78</v>
      </c>
    </row>
    <row r="8" spans="1:8" ht="14.25">
      <c r="A8" s="41">
        <v>6</v>
      </c>
      <c r="B8" s="42" t="s">
        <v>58</v>
      </c>
      <c r="C8" s="43">
        <v>4819455.0601</v>
      </c>
      <c r="D8" s="92">
        <v>3559</v>
      </c>
      <c r="E8" s="43">
        <v>1354.1598932565328</v>
      </c>
      <c r="F8" s="40">
        <v>1000</v>
      </c>
      <c r="G8" s="42" t="s">
        <v>60</v>
      </c>
      <c r="H8" s="44" t="s">
        <v>76</v>
      </c>
    </row>
    <row r="9" spans="1:8" ht="14.25">
      <c r="A9" s="41">
        <v>7</v>
      </c>
      <c r="B9" s="42" t="s">
        <v>66</v>
      </c>
      <c r="C9" s="43">
        <v>4753539.18</v>
      </c>
      <c r="D9" s="92">
        <v>1256</v>
      </c>
      <c r="E9" s="43">
        <v>3784.664952229299</v>
      </c>
      <c r="F9" s="40">
        <v>1000</v>
      </c>
      <c r="G9" s="42" t="s">
        <v>67</v>
      </c>
      <c r="H9" s="44" t="s">
        <v>77</v>
      </c>
    </row>
    <row r="10" spans="1:8" ht="14.25">
      <c r="A10" s="41">
        <v>8</v>
      </c>
      <c r="B10" s="42" t="s">
        <v>45</v>
      </c>
      <c r="C10" s="43">
        <v>4527126.54</v>
      </c>
      <c r="D10" s="92">
        <v>3667</v>
      </c>
      <c r="E10" s="43">
        <v>1234.5586419416418</v>
      </c>
      <c r="F10" s="40">
        <v>1000</v>
      </c>
      <c r="G10" s="42" t="s">
        <v>59</v>
      </c>
      <c r="H10" s="44" t="s">
        <v>28</v>
      </c>
    </row>
    <row r="11" spans="1:8" ht="14.25">
      <c r="A11" s="41">
        <v>9</v>
      </c>
      <c r="B11" s="42" t="s">
        <v>86</v>
      </c>
      <c r="C11" s="43">
        <v>3858488.49</v>
      </c>
      <c r="D11" s="92">
        <v>13750</v>
      </c>
      <c r="E11" s="43">
        <v>280.6173447272727</v>
      </c>
      <c r="F11" s="40">
        <v>100</v>
      </c>
      <c r="G11" s="42" t="s">
        <v>59</v>
      </c>
      <c r="H11" s="44" t="s">
        <v>28</v>
      </c>
    </row>
    <row r="12" spans="1:8" ht="14.25">
      <c r="A12" s="41">
        <v>10</v>
      </c>
      <c r="B12" s="42" t="s">
        <v>68</v>
      </c>
      <c r="C12" s="43">
        <v>3709723.05</v>
      </c>
      <c r="D12" s="92">
        <v>675</v>
      </c>
      <c r="E12" s="43">
        <v>5495.8859999999995</v>
      </c>
      <c r="F12" s="40">
        <v>1000</v>
      </c>
      <c r="G12" s="42" t="s">
        <v>67</v>
      </c>
      <c r="H12" s="44" t="s">
        <v>77</v>
      </c>
    </row>
    <row r="13" spans="1:8" ht="14.25">
      <c r="A13" s="41">
        <v>11</v>
      </c>
      <c r="B13" s="42" t="s">
        <v>79</v>
      </c>
      <c r="C13" s="43">
        <v>2033662.45</v>
      </c>
      <c r="D13" s="92">
        <v>1453</v>
      </c>
      <c r="E13" s="43">
        <v>1399.6300412938747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73</v>
      </c>
      <c r="C14" s="43">
        <v>1491015.47</v>
      </c>
      <c r="D14" s="92">
        <v>531</v>
      </c>
      <c r="E14" s="43">
        <v>2807.938738229755</v>
      </c>
      <c r="F14" s="40">
        <v>1000</v>
      </c>
      <c r="G14" s="42" t="s">
        <v>71</v>
      </c>
      <c r="H14" s="44" t="s">
        <v>75</v>
      </c>
    </row>
    <row r="15" spans="1:8" ht="14.25">
      <c r="A15" s="41">
        <v>13</v>
      </c>
      <c r="B15" s="42" t="s">
        <v>72</v>
      </c>
      <c r="C15" s="43">
        <v>1356952.32</v>
      </c>
      <c r="D15" s="92">
        <v>366</v>
      </c>
      <c r="E15" s="43">
        <v>3707.52</v>
      </c>
      <c r="F15" s="40">
        <v>1000</v>
      </c>
      <c r="G15" s="42" t="s">
        <v>71</v>
      </c>
      <c r="H15" s="44" t="s">
        <v>75</v>
      </c>
    </row>
    <row r="16" spans="1:8" ht="14.25">
      <c r="A16" s="41">
        <v>14</v>
      </c>
      <c r="B16" s="42" t="s">
        <v>91</v>
      </c>
      <c r="C16" s="43">
        <v>1250026.87</v>
      </c>
      <c r="D16" s="92">
        <v>23476</v>
      </c>
      <c r="E16" s="43">
        <v>53.247012693814966</v>
      </c>
      <c r="F16" s="40">
        <v>100</v>
      </c>
      <c r="G16" s="42" t="s">
        <v>92</v>
      </c>
      <c r="H16" s="44" t="s">
        <v>93</v>
      </c>
    </row>
    <row r="17" spans="1:8" ht="14.25">
      <c r="A17" s="41">
        <v>15</v>
      </c>
      <c r="B17" s="42" t="s">
        <v>22</v>
      </c>
      <c r="C17" s="43">
        <v>1037663.1701</v>
      </c>
      <c r="D17" s="92">
        <v>953</v>
      </c>
      <c r="E17" s="43">
        <v>1088.8385835257084</v>
      </c>
      <c r="F17" s="40">
        <v>1000</v>
      </c>
      <c r="G17" s="42" t="s">
        <v>62</v>
      </c>
      <c r="H17" s="44" t="s">
        <v>29</v>
      </c>
    </row>
    <row r="18" spans="1:8" ht="14.25">
      <c r="A18" s="41">
        <v>16</v>
      </c>
      <c r="B18" s="42" t="s">
        <v>69</v>
      </c>
      <c r="C18" s="43">
        <v>812923.39</v>
      </c>
      <c r="D18" s="92">
        <v>7931</v>
      </c>
      <c r="E18" s="43">
        <v>102.49948178035557</v>
      </c>
      <c r="F18" s="40">
        <v>100</v>
      </c>
      <c r="G18" s="42" t="s">
        <v>63</v>
      </c>
      <c r="H18" s="44" t="s">
        <v>52</v>
      </c>
    </row>
    <row r="19" spans="1:8" ht="15.75" customHeight="1" thickBot="1">
      <c r="A19" s="98" t="s">
        <v>24</v>
      </c>
      <c r="B19" s="99"/>
      <c r="C19" s="58">
        <f>SUM(C3:C18)</f>
        <v>104111484.4602</v>
      </c>
      <c r="D19" s="59">
        <f>SUM(D3:D18)</f>
        <v>4326908</v>
      </c>
      <c r="E19" s="57" t="s">
        <v>25</v>
      </c>
      <c r="F19" s="57" t="s">
        <v>25</v>
      </c>
      <c r="G19" s="57" t="s">
        <v>25</v>
      </c>
      <c r="H19" s="60" t="s">
        <v>25</v>
      </c>
    </row>
    <row r="20" spans="1:8" ht="15" customHeight="1" thickBot="1">
      <c r="A20" s="96" t="s">
        <v>42</v>
      </c>
      <c r="B20" s="96"/>
      <c r="C20" s="96"/>
      <c r="D20" s="96"/>
      <c r="E20" s="96"/>
      <c r="F20" s="96"/>
      <c r="G20" s="96"/>
      <c r="H20" s="96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10" customFormat="1" ht="14.25" collapsed="1">
      <c r="A4" s="61">
        <v>1</v>
      </c>
      <c r="B4" s="47" t="s">
        <v>94</v>
      </c>
      <c r="C4" s="48">
        <v>38945</v>
      </c>
      <c r="D4" s="48">
        <v>39016</v>
      </c>
      <c r="E4" s="71" t="s">
        <v>85</v>
      </c>
      <c r="F4" s="71">
        <v>0.04731037813544048</v>
      </c>
      <c r="G4" s="71" t="s">
        <v>85</v>
      </c>
      <c r="H4" s="71">
        <v>-0.0532197491654951</v>
      </c>
      <c r="I4" s="71">
        <v>-0.173512703278922</v>
      </c>
      <c r="J4" s="71">
        <v>-0.15909155383481566</v>
      </c>
      <c r="K4" s="72">
        <v>-0.7679595105167173</v>
      </c>
      <c r="L4" s="72">
        <v>-0.0991048339366708</v>
      </c>
    </row>
    <row r="5" spans="1:12" s="10" customFormat="1" ht="14.25">
      <c r="A5" s="80">
        <v>2</v>
      </c>
      <c r="B5" s="47" t="s">
        <v>87</v>
      </c>
      <c r="C5" s="48">
        <v>40555</v>
      </c>
      <c r="D5" s="48">
        <v>40626</v>
      </c>
      <c r="E5" s="71">
        <v>0.01041070271647948</v>
      </c>
      <c r="F5" s="71" t="s">
        <v>85</v>
      </c>
      <c r="G5" s="71">
        <v>-0.05535230147863912</v>
      </c>
      <c r="H5" s="71">
        <v>-0.07499465928548776</v>
      </c>
      <c r="I5" s="71">
        <v>-0.15366487904643877</v>
      </c>
      <c r="J5" s="71">
        <v>-0.137235669424566</v>
      </c>
      <c r="K5" s="72">
        <v>-0.4536298117682831</v>
      </c>
      <c r="L5" s="72">
        <v>-0.061107608486120846</v>
      </c>
    </row>
    <row r="6" spans="1:12" s="10" customFormat="1" ht="14.25">
      <c r="A6" s="80">
        <v>3</v>
      </c>
      <c r="B6" s="47" t="s">
        <v>82</v>
      </c>
      <c r="C6" s="48">
        <v>41848</v>
      </c>
      <c r="D6" s="48">
        <v>42032</v>
      </c>
      <c r="E6" s="71">
        <v>-0.007085455345124947</v>
      </c>
      <c r="F6" s="71">
        <v>-0.018353729618604597</v>
      </c>
      <c r="G6" s="71">
        <v>0.07574730682509823</v>
      </c>
      <c r="H6" s="71">
        <v>0.1684470432084404</v>
      </c>
      <c r="I6" s="71">
        <v>0.4380783209486494</v>
      </c>
      <c r="J6" s="71">
        <v>0.5442680405319145</v>
      </c>
      <c r="K6" s="72">
        <v>0.525988363514807</v>
      </c>
      <c r="L6" s="72">
        <v>0.07648913117042366</v>
      </c>
    </row>
    <row r="7" spans="1:12" s="10" customFormat="1" ht="14.25" customHeight="1" thickBot="1">
      <c r="A7" s="75"/>
      <c r="B7" s="79" t="s">
        <v>56</v>
      </c>
      <c r="C7" s="78" t="s">
        <v>25</v>
      </c>
      <c r="D7" s="78" t="s">
        <v>25</v>
      </c>
      <c r="E7" s="76">
        <f aca="true" t="shared" si="0" ref="E7:J7">AVERAGE(E4:E6)</f>
        <v>0.001662623685677267</v>
      </c>
      <c r="F7" s="76">
        <f t="shared" si="0"/>
        <v>0.01447832425841794</v>
      </c>
      <c r="G7" s="76">
        <f t="shared" si="0"/>
        <v>0.010197502673229553</v>
      </c>
      <c r="H7" s="76">
        <f t="shared" si="0"/>
        <v>0.013410878252485844</v>
      </c>
      <c r="I7" s="76">
        <f t="shared" si="0"/>
        <v>0.03696691287442955</v>
      </c>
      <c r="J7" s="76">
        <f t="shared" si="0"/>
        <v>0.08264693909084427</v>
      </c>
      <c r="K7" s="78" t="s">
        <v>25</v>
      </c>
      <c r="L7" s="76">
        <f>AVERAGE(L4:L6)</f>
        <v>-0.027907770417455995</v>
      </c>
    </row>
    <row r="8" spans="1:12" s="9" customFormat="1" ht="14.25">
      <c r="A8" s="100" t="s">
        <v>46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40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2" t="s">
        <v>30</v>
      </c>
      <c r="D2" s="113"/>
      <c r="E2" s="114" t="s">
        <v>49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62">
        <v>1</v>
      </c>
      <c r="B4" s="49" t="s">
        <v>87</v>
      </c>
      <c r="C4" s="30">
        <v>92.56290000000037</v>
      </c>
      <c r="D4" s="68">
        <v>0.01041070271647803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82</v>
      </c>
      <c r="C5" s="30">
        <v>-18.893899999999906</v>
      </c>
      <c r="D5" s="68">
        <v>-0.0070854553451251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94</v>
      </c>
      <c r="C6" s="30" t="s">
        <v>85</v>
      </c>
      <c r="D6" s="68" t="s">
        <v>85</v>
      </c>
      <c r="E6" s="31" t="s">
        <v>85</v>
      </c>
      <c r="F6" s="68" t="s">
        <v>85</v>
      </c>
      <c r="G6" s="50" t="s">
        <v>85</v>
      </c>
    </row>
    <row r="7" spans="1:7" ht="15.75" thickBot="1">
      <c r="A7" s="66"/>
      <c r="B7" s="53" t="s">
        <v>24</v>
      </c>
      <c r="C7" s="54">
        <v>73.66900000000047</v>
      </c>
      <c r="D7" s="67">
        <v>0.006374016741468486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64</v>
      </c>
    </row>
    <row r="11" ht="14.25" hidden="1">
      <c r="A11" s="11" t="s">
        <v>65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82</v>
      </c>
      <c r="C2" s="71">
        <v>-0.007085455345124947</v>
      </c>
      <c r="D2" s="21"/>
    </row>
    <row r="3" spans="1:4" ht="14.25">
      <c r="A3" s="21"/>
      <c r="B3" s="47" t="s">
        <v>87</v>
      </c>
      <c r="C3" s="71">
        <v>0.01041070271647948</v>
      </c>
      <c r="D3" s="21"/>
    </row>
    <row r="4" spans="2:3" ht="14.25">
      <c r="B4" s="90" t="s">
        <v>21</v>
      </c>
      <c r="C4" s="89">
        <v>0.013064608572078917</v>
      </c>
    </row>
    <row r="5" spans="2:3" ht="14.25">
      <c r="B5" s="81" t="s">
        <v>27</v>
      </c>
      <c r="C5" s="83">
        <v>-0.01696941194913093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s="9" customFormat="1" ht="14.25" collapsed="1">
      <c r="A4" s="61">
        <v>1</v>
      </c>
      <c r="B4" s="47" t="s">
        <v>41</v>
      </c>
      <c r="C4" s="48">
        <v>38118</v>
      </c>
      <c r="D4" s="48">
        <v>38182</v>
      </c>
      <c r="E4" s="71">
        <v>0.0034850243847457385</v>
      </c>
      <c r="F4" s="71">
        <v>0.025750357927927237</v>
      </c>
      <c r="G4" s="71">
        <v>0.005695702085817711</v>
      </c>
      <c r="H4" s="71">
        <v>0.02507163757955566</v>
      </c>
      <c r="I4" s="71">
        <v>0.023824212284691892</v>
      </c>
      <c r="J4" s="71">
        <v>0.03037078036675145</v>
      </c>
      <c r="K4" s="71">
        <v>5.409082901452695</v>
      </c>
      <c r="L4" s="72">
        <v>0.1208585681005303</v>
      </c>
    </row>
    <row r="5" spans="1:12" s="9" customFormat="1" ht="14.25" collapsed="1">
      <c r="A5" s="62">
        <v>2</v>
      </c>
      <c r="B5" s="47" t="s">
        <v>68</v>
      </c>
      <c r="C5" s="48">
        <v>38828</v>
      </c>
      <c r="D5" s="48">
        <v>39028</v>
      </c>
      <c r="E5" s="71">
        <v>0.0014484184827310287</v>
      </c>
      <c r="F5" s="71">
        <v>0.006712986537730448</v>
      </c>
      <c r="G5" s="71">
        <v>0.021614825246146996</v>
      </c>
      <c r="H5" s="71">
        <v>0.04093075871239349</v>
      </c>
      <c r="I5" s="71">
        <v>0.09272399114698371</v>
      </c>
      <c r="J5" s="71">
        <v>0.06855481459385526</v>
      </c>
      <c r="K5" s="71">
        <v>4.495886</v>
      </c>
      <c r="L5" s="72">
        <v>0.12978201494368702</v>
      </c>
    </row>
    <row r="6" spans="1:12" s="9" customFormat="1" ht="14.25" collapsed="1">
      <c r="A6" s="62">
        <v>3</v>
      </c>
      <c r="B6" s="47" t="s">
        <v>73</v>
      </c>
      <c r="C6" s="48">
        <v>38919</v>
      </c>
      <c r="D6" s="48">
        <v>39092</v>
      </c>
      <c r="E6" s="71">
        <v>0.002335895703507118</v>
      </c>
      <c r="F6" s="71">
        <v>0.02046348531666342</v>
      </c>
      <c r="G6" s="71">
        <v>0.004932514391105869</v>
      </c>
      <c r="H6" s="71">
        <v>-0.04372349622374949</v>
      </c>
      <c r="I6" s="71">
        <v>-0.01964598515492233</v>
      </c>
      <c r="J6" s="71">
        <v>-0.025020137121750552</v>
      </c>
      <c r="K6" s="71">
        <v>1.8079387382297525</v>
      </c>
      <c r="L6" s="72">
        <v>0.07774912810778778</v>
      </c>
    </row>
    <row r="7" spans="1:12" s="9" customFormat="1" ht="14.25" collapsed="1">
      <c r="A7" s="62">
        <v>4</v>
      </c>
      <c r="B7" s="47" t="s">
        <v>74</v>
      </c>
      <c r="C7" s="48">
        <v>38919</v>
      </c>
      <c r="D7" s="48">
        <v>39092</v>
      </c>
      <c r="E7" s="71">
        <v>-0.001683984381121273</v>
      </c>
      <c r="F7" s="71">
        <v>0.007688669196830533</v>
      </c>
      <c r="G7" s="71">
        <v>0.07644003808286493</v>
      </c>
      <c r="H7" s="71">
        <v>0.15859090447545077</v>
      </c>
      <c r="I7" s="71">
        <v>0.09555672032151641</v>
      </c>
      <c r="J7" s="71">
        <v>0.13846805534365614</v>
      </c>
      <c r="K7" s="71">
        <v>-0.191776583129584</v>
      </c>
      <c r="L7" s="72">
        <v>-0.015322411058519725</v>
      </c>
    </row>
    <row r="8" spans="1:12" s="9" customFormat="1" ht="14.25" collapsed="1">
      <c r="A8" s="62">
        <v>5</v>
      </c>
      <c r="B8" s="47" t="s">
        <v>50</v>
      </c>
      <c r="C8" s="48">
        <v>39413</v>
      </c>
      <c r="D8" s="48">
        <v>39589</v>
      </c>
      <c r="E8" s="71">
        <v>0.002429289196354434</v>
      </c>
      <c r="F8" s="71">
        <v>0.005635176624108285</v>
      </c>
      <c r="G8" s="71">
        <v>0.0306223456850494</v>
      </c>
      <c r="H8" s="71">
        <v>0.08921896564865417</v>
      </c>
      <c r="I8" s="71">
        <v>0.14375973819972154</v>
      </c>
      <c r="J8" s="71">
        <v>0.10750196584988703</v>
      </c>
      <c r="K8" s="71">
        <v>3.4420865353067045</v>
      </c>
      <c r="L8" s="72">
        <v>0.12748202105436346</v>
      </c>
    </row>
    <row r="9" spans="1:12" s="9" customFormat="1" ht="14.25" collapsed="1">
      <c r="A9" s="62">
        <v>6</v>
      </c>
      <c r="B9" s="47" t="s">
        <v>22</v>
      </c>
      <c r="C9" s="48">
        <v>39429</v>
      </c>
      <c r="D9" s="48">
        <v>39618</v>
      </c>
      <c r="E9" s="71">
        <v>0.0008346178652487435</v>
      </c>
      <c r="F9" s="71">
        <v>0.0033874933619169045</v>
      </c>
      <c r="G9" s="71">
        <v>-0.002060058882176974</v>
      </c>
      <c r="H9" s="71">
        <v>-0.00806256663977345</v>
      </c>
      <c r="I9" s="71">
        <v>-0.04163125368307963</v>
      </c>
      <c r="J9" s="71">
        <v>-0.041996842567288195</v>
      </c>
      <c r="K9" s="71">
        <v>0.0888385835257075</v>
      </c>
      <c r="L9" s="72">
        <v>0.006916584884694821</v>
      </c>
    </row>
    <row r="10" spans="1:12" s="9" customFormat="1" ht="14.25">
      <c r="A10" s="62">
        <v>7</v>
      </c>
      <c r="B10" s="47" t="s">
        <v>69</v>
      </c>
      <c r="C10" s="48">
        <v>39560</v>
      </c>
      <c r="D10" s="48">
        <v>39770</v>
      </c>
      <c r="E10" s="71">
        <v>0.03055528141215702</v>
      </c>
      <c r="F10" s="71">
        <v>-0.04454494997533609</v>
      </c>
      <c r="G10" s="71">
        <v>0.03090514783553</v>
      </c>
      <c r="H10" s="71">
        <v>0.004904187966087381</v>
      </c>
      <c r="I10" s="71">
        <v>0.016139655004599796</v>
      </c>
      <c r="J10" s="71">
        <v>-0.017046959478473123</v>
      </c>
      <c r="K10" s="71">
        <v>0.024994817803554614</v>
      </c>
      <c r="L10" s="72">
        <v>0.002071248443574092</v>
      </c>
    </row>
    <row r="11" spans="1:12" s="9" customFormat="1" ht="14.25">
      <c r="A11" s="62">
        <v>8</v>
      </c>
      <c r="B11" s="47" t="s">
        <v>45</v>
      </c>
      <c r="C11" s="48">
        <v>39884</v>
      </c>
      <c r="D11" s="48">
        <v>40001</v>
      </c>
      <c r="E11" s="71">
        <v>0.0015213289198883206</v>
      </c>
      <c r="F11" s="71">
        <v>0.0755932128768475</v>
      </c>
      <c r="G11" s="71">
        <v>0.037587894935933175</v>
      </c>
      <c r="H11" s="71">
        <v>0.03689594372166849</v>
      </c>
      <c r="I11" s="71">
        <v>0.06279637062760646</v>
      </c>
      <c r="J11" s="71">
        <v>0.05708324543868226</v>
      </c>
      <c r="K11" s="71">
        <v>0.2345586419416399</v>
      </c>
      <c r="L11" s="72">
        <v>0.01882446356566181</v>
      </c>
    </row>
    <row r="12" spans="1:12" s="9" customFormat="1" ht="14.25" collapsed="1">
      <c r="A12" s="62">
        <v>9</v>
      </c>
      <c r="B12" s="47" t="s">
        <v>91</v>
      </c>
      <c r="C12" s="48">
        <v>40031</v>
      </c>
      <c r="D12" s="48">
        <v>40129</v>
      </c>
      <c r="E12" s="71" t="s">
        <v>85</v>
      </c>
      <c r="F12" s="71" t="s">
        <v>85</v>
      </c>
      <c r="G12" s="71">
        <v>-0.04968680048313212</v>
      </c>
      <c r="H12" s="71">
        <v>-0.07399751335168903</v>
      </c>
      <c r="I12" s="71" t="s">
        <v>85</v>
      </c>
      <c r="J12" s="71" t="s">
        <v>85</v>
      </c>
      <c r="K12" s="71">
        <v>-0.46752987306185045</v>
      </c>
      <c r="L12" s="72">
        <v>-0.05594033931352638</v>
      </c>
    </row>
    <row r="13" spans="1:12" s="9" customFormat="1" ht="14.25" collapsed="1">
      <c r="A13" s="62">
        <v>10</v>
      </c>
      <c r="B13" s="47" t="s">
        <v>51</v>
      </c>
      <c r="C13" s="48">
        <v>40253</v>
      </c>
      <c r="D13" s="48">
        <v>40366</v>
      </c>
      <c r="E13" s="71">
        <v>0.007286368570309731</v>
      </c>
      <c r="F13" s="71">
        <v>0.04561079412815672</v>
      </c>
      <c r="G13" s="71">
        <v>-0.013055584810578558</v>
      </c>
      <c r="H13" s="71">
        <v>-0.019540700557297952</v>
      </c>
      <c r="I13" s="71">
        <v>-0.06710000055321919</v>
      </c>
      <c r="J13" s="71">
        <v>-0.05865663445929281</v>
      </c>
      <c r="K13" s="71">
        <v>0.33806371830233406</v>
      </c>
      <c r="L13" s="72">
        <v>0.0286815102493867</v>
      </c>
    </row>
    <row r="14" spans="1:12" s="9" customFormat="1" ht="14.25">
      <c r="A14" s="62">
        <v>11</v>
      </c>
      <c r="B14" s="47" t="s">
        <v>58</v>
      </c>
      <c r="C14" s="48">
        <v>40114</v>
      </c>
      <c r="D14" s="48">
        <v>40401</v>
      </c>
      <c r="E14" s="71">
        <v>0.022309597669825765</v>
      </c>
      <c r="F14" s="71">
        <v>-0.02717663526857239</v>
      </c>
      <c r="G14" s="71">
        <v>-0.028340863392427917</v>
      </c>
      <c r="H14" s="71">
        <v>-0.04182201357150839</v>
      </c>
      <c r="I14" s="71">
        <v>-0.03803067256783532</v>
      </c>
      <c r="J14" s="71">
        <v>-0.048552409165853794</v>
      </c>
      <c r="K14" s="71">
        <v>0.3541598932565324</v>
      </c>
      <c r="L14" s="72">
        <v>0.030161587502476328</v>
      </c>
    </row>
    <row r="15" spans="1:12" s="9" customFormat="1" ht="14.25">
      <c r="A15" s="62">
        <v>12</v>
      </c>
      <c r="B15" s="47" t="s">
        <v>66</v>
      </c>
      <c r="C15" s="48">
        <v>40226</v>
      </c>
      <c r="D15" s="48">
        <v>40430</v>
      </c>
      <c r="E15" s="71">
        <v>0.002479088102176341</v>
      </c>
      <c r="F15" s="71">
        <v>0.006646151993545457</v>
      </c>
      <c r="G15" s="71">
        <v>0.022802212125545562</v>
      </c>
      <c r="H15" s="71">
        <v>0.046782934550897215</v>
      </c>
      <c r="I15" s="71">
        <v>0.10469630847373312</v>
      </c>
      <c r="J15" s="71">
        <v>0.10166645870329516</v>
      </c>
      <c r="K15" s="71">
        <v>2.7846649522293005</v>
      </c>
      <c r="L15" s="72">
        <v>0.1405091824333744</v>
      </c>
    </row>
    <row r="16" spans="1:12" s="9" customFormat="1" ht="14.25">
      <c r="A16" s="62">
        <v>13</v>
      </c>
      <c r="B16" s="47" t="s">
        <v>72</v>
      </c>
      <c r="C16" s="48">
        <v>40427</v>
      </c>
      <c r="D16" s="48">
        <v>40543</v>
      </c>
      <c r="E16" s="71">
        <v>0.0019386680790081101</v>
      </c>
      <c r="F16" s="71">
        <v>0.02111189537902236</v>
      </c>
      <c r="G16" s="71">
        <v>0.047016302616645245</v>
      </c>
      <c r="H16" s="71">
        <v>0.12775418031069252</v>
      </c>
      <c r="I16" s="71">
        <v>0.17047678781770514</v>
      </c>
      <c r="J16" s="71">
        <v>0.1452107342812503</v>
      </c>
      <c r="K16" s="71">
        <v>2.70752</v>
      </c>
      <c r="L16" s="72">
        <v>0.14284856532895018</v>
      </c>
    </row>
    <row r="17" spans="1:12" s="9" customFormat="1" ht="14.25">
      <c r="A17" s="62">
        <v>14</v>
      </c>
      <c r="B17" s="47" t="s">
        <v>79</v>
      </c>
      <c r="C17" s="48">
        <v>40444</v>
      </c>
      <c r="D17" s="48">
        <v>40638</v>
      </c>
      <c r="E17" s="71">
        <v>0.003559363169549634</v>
      </c>
      <c r="F17" s="71">
        <v>0.0032627254644277404</v>
      </c>
      <c r="G17" s="71">
        <v>0.018991635208738034</v>
      </c>
      <c r="H17" s="71">
        <v>0.039431718641278035</v>
      </c>
      <c r="I17" s="71">
        <v>0.0827698015809919</v>
      </c>
      <c r="J17" s="71">
        <v>0.1137924577950411</v>
      </c>
      <c r="K17" s="71">
        <v>0.39963004129387536</v>
      </c>
      <c r="L17" s="72">
        <v>0.0358189815872918</v>
      </c>
    </row>
    <row r="18" spans="1:12" s="9" customFormat="1" ht="14.25">
      <c r="A18" s="62">
        <v>15</v>
      </c>
      <c r="B18" s="47" t="s">
        <v>70</v>
      </c>
      <c r="C18" s="48">
        <v>40427</v>
      </c>
      <c r="D18" s="48">
        <v>40708</v>
      </c>
      <c r="E18" s="71">
        <v>0.002343282248214562</v>
      </c>
      <c r="F18" s="71">
        <v>0.010871283123405906</v>
      </c>
      <c r="G18" s="71">
        <v>0.05143039274982142</v>
      </c>
      <c r="H18" s="71">
        <v>0.120083111065165</v>
      </c>
      <c r="I18" s="71">
        <v>0.17434097672571158</v>
      </c>
      <c r="J18" s="71">
        <v>0.1748959787723774</v>
      </c>
      <c r="K18" s="71">
        <v>3.272253892183282</v>
      </c>
      <c r="L18" s="72">
        <v>0.16779351537946896</v>
      </c>
    </row>
    <row r="19" spans="1:12" s="9" customFormat="1" ht="14.25">
      <c r="A19" s="62">
        <v>16</v>
      </c>
      <c r="B19" s="47" t="s">
        <v>86</v>
      </c>
      <c r="C19" s="48">
        <v>41026</v>
      </c>
      <c r="D19" s="48">
        <v>41242</v>
      </c>
      <c r="E19" s="71">
        <v>0.0007159911308416422</v>
      </c>
      <c r="F19" s="71">
        <v>0.0001353852076197981</v>
      </c>
      <c r="G19" s="71">
        <v>0.016214441349568176</v>
      </c>
      <c r="H19" s="71">
        <v>0.050885405148933804</v>
      </c>
      <c r="I19" s="71">
        <v>0.18205689177270568</v>
      </c>
      <c r="J19" s="71">
        <v>0.20273031443201273</v>
      </c>
      <c r="K19" s="71">
        <v>1.8061734472727289</v>
      </c>
      <c r="L19" s="72">
        <v>0.1395494959688246</v>
      </c>
    </row>
    <row r="20" spans="1:12" ht="15.75" thickBot="1">
      <c r="A20" s="75"/>
      <c r="B20" s="79" t="s">
        <v>56</v>
      </c>
      <c r="C20" s="77" t="s">
        <v>25</v>
      </c>
      <c r="D20" s="77" t="s">
        <v>25</v>
      </c>
      <c r="E20" s="76">
        <f aca="true" t="shared" si="0" ref="E20:J20">AVERAGE(E4:E19)</f>
        <v>0.005437215370229128</v>
      </c>
      <c r="F20" s="76">
        <f t="shared" si="0"/>
        <v>0.010743202126286256</v>
      </c>
      <c r="G20" s="76">
        <f t="shared" si="0"/>
        <v>0.016944384046528184</v>
      </c>
      <c r="H20" s="76">
        <f t="shared" si="0"/>
        <v>0.03458771609229739</v>
      </c>
      <c r="I20" s="76">
        <f t="shared" si="0"/>
        <v>0.06551556946646071</v>
      </c>
      <c r="J20" s="76">
        <f t="shared" si="0"/>
        <v>0.06326678818561002</v>
      </c>
      <c r="K20" s="77" t="s">
        <v>25</v>
      </c>
      <c r="L20" s="76">
        <f>AVERAGE(L4:L19)</f>
        <v>0.06861150732362664</v>
      </c>
    </row>
    <row r="21" spans="1:12" s="9" customFormat="1" ht="14.25">
      <c r="A21" s="100" t="s">
        <v>46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23</v>
      </c>
      <c r="B2" s="115" t="s">
        <v>12</v>
      </c>
      <c r="C2" s="112" t="s">
        <v>30</v>
      </c>
      <c r="D2" s="113"/>
      <c r="E2" s="114" t="s">
        <v>31</v>
      </c>
      <c r="F2" s="113"/>
      <c r="G2" s="117" t="s">
        <v>48</v>
      </c>
    </row>
    <row r="3" spans="1:7" ht="15.75" thickBot="1">
      <c r="A3" s="102"/>
      <c r="B3" s="116"/>
      <c r="C3" s="51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>
      <c r="A4" s="85">
        <v>1</v>
      </c>
      <c r="B4" s="82" t="s">
        <v>50</v>
      </c>
      <c r="C4" s="30">
        <v>1877.21175</v>
      </c>
      <c r="D4" s="68">
        <v>0.08149739396174618</v>
      </c>
      <c r="E4" s="31">
        <v>410</v>
      </c>
      <c r="F4" s="68">
        <v>0.07887649095806079</v>
      </c>
      <c r="G4" s="50">
        <v>1819.5155465981263</v>
      </c>
    </row>
    <row r="5" spans="1:7" ht="14.25">
      <c r="A5" s="86">
        <v>2</v>
      </c>
      <c r="B5" s="82" t="s">
        <v>74</v>
      </c>
      <c r="C5" s="30">
        <v>264.91703000000024</v>
      </c>
      <c r="D5" s="68">
        <v>0.04174320803194468</v>
      </c>
      <c r="E5" s="31">
        <v>341</v>
      </c>
      <c r="F5" s="68">
        <v>0.043500446485521115</v>
      </c>
      <c r="G5" s="50">
        <v>276.06908117361894</v>
      </c>
    </row>
    <row r="6" spans="1:7" ht="14.25">
      <c r="A6" s="86">
        <v>3</v>
      </c>
      <c r="B6" s="82" t="s">
        <v>86</v>
      </c>
      <c r="C6" s="30">
        <v>204.38018000000017</v>
      </c>
      <c r="D6" s="68">
        <v>0.05593161522899691</v>
      </c>
      <c r="E6" s="31">
        <v>719</v>
      </c>
      <c r="F6" s="68">
        <v>0.0551761184866856</v>
      </c>
      <c r="G6" s="50">
        <v>201.62202152742566</v>
      </c>
    </row>
    <row r="7" spans="1:7" ht="14.25">
      <c r="A7" s="86">
        <v>4</v>
      </c>
      <c r="B7" s="82" t="s">
        <v>51</v>
      </c>
      <c r="C7" s="30">
        <v>50.71586000000033</v>
      </c>
      <c r="D7" s="68">
        <v>0.009089529501437578</v>
      </c>
      <c r="E7" s="31">
        <v>7519</v>
      </c>
      <c r="F7" s="68">
        <v>0.001790117475417728</v>
      </c>
      <c r="G7" s="50">
        <v>9.312194509377449</v>
      </c>
    </row>
    <row r="8" spans="1:7" ht="14.25">
      <c r="A8" s="86">
        <v>5</v>
      </c>
      <c r="B8" s="82" t="s">
        <v>45</v>
      </c>
      <c r="C8" s="30">
        <v>8.10946999999974</v>
      </c>
      <c r="D8" s="68">
        <v>0.0017945207717482113</v>
      </c>
      <c r="E8" s="31">
        <v>1</v>
      </c>
      <c r="F8" s="68">
        <v>0.00027277686852154935</v>
      </c>
      <c r="G8" s="50">
        <v>1.2343465384615984</v>
      </c>
    </row>
    <row r="9" spans="1:7" ht="14.25">
      <c r="A9" s="86">
        <v>6</v>
      </c>
      <c r="B9" s="82" t="s">
        <v>58</v>
      </c>
      <c r="C9" s="30">
        <v>105.17372000000067</v>
      </c>
      <c r="D9" s="68">
        <v>0.022309597669826323</v>
      </c>
      <c r="E9" s="31">
        <v>0</v>
      </c>
      <c r="F9" s="68">
        <v>0</v>
      </c>
      <c r="G9" s="50">
        <v>0</v>
      </c>
    </row>
    <row r="10" spans="1:7" ht="14.25">
      <c r="A10" s="86">
        <v>7</v>
      </c>
      <c r="B10" s="82" t="s">
        <v>69</v>
      </c>
      <c r="C10" s="30">
        <v>24.10264000000001</v>
      </c>
      <c r="D10" s="68">
        <v>0.030555281412158606</v>
      </c>
      <c r="E10" s="31">
        <v>0</v>
      </c>
      <c r="F10" s="68">
        <v>0</v>
      </c>
      <c r="G10" s="50">
        <v>0</v>
      </c>
    </row>
    <row r="11" spans="1:7" ht="14.25">
      <c r="A11" s="86">
        <v>8</v>
      </c>
      <c r="B11" s="82" t="s">
        <v>70</v>
      </c>
      <c r="C11" s="30">
        <v>18.527169999999927</v>
      </c>
      <c r="D11" s="68">
        <v>0.0023432822482169586</v>
      </c>
      <c r="E11" s="31">
        <v>0</v>
      </c>
      <c r="F11" s="68">
        <v>0</v>
      </c>
      <c r="G11" s="50">
        <v>0</v>
      </c>
    </row>
    <row r="12" spans="1:7" ht="14.25">
      <c r="A12" s="86">
        <v>9</v>
      </c>
      <c r="B12" s="82" t="s">
        <v>66</v>
      </c>
      <c r="C12" s="30">
        <v>11.755299999999814</v>
      </c>
      <c r="D12" s="68">
        <v>0.002479088102176393</v>
      </c>
      <c r="E12" s="31">
        <v>0</v>
      </c>
      <c r="F12" s="68">
        <v>0</v>
      </c>
      <c r="G12" s="50">
        <v>0</v>
      </c>
    </row>
    <row r="13" spans="1:7" ht="14.25">
      <c r="A13" s="86">
        <v>10</v>
      </c>
      <c r="B13" s="82" t="s">
        <v>79</v>
      </c>
      <c r="C13" s="30">
        <v>7.212869999999879</v>
      </c>
      <c r="D13" s="68">
        <v>0.0035593631695489203</v>
      </c>
      <c r="E13" s="31">
        <v>0</v>
      </c>
      <c r="F13" s="68">
        <v>0</v>
      </c>
      <c r="G13" s="50">
        <v>0</v>
      </c>
    </row>
    <row r="14" spans="1:7" ht="14.25">
      <c r="A14" s="86">
        <v>11</v>
      </c>
      <c r="B14" s="82" t="s">
        <v>68</v>
      </c>
      <c r="C14" s="30">
        <v>5.365459999999963</v>
      </c>
      <c r="D14" s="68">
        <v>0.001448418482730757</v>
      </c>
      <c r="E14" s="31">
        <v>0</v>
      </c>
      <c r="F14" s="68">
        <v>0</v>
      </c>
      <c r="G14" s="50">
        <v>0</v>
      </c>
    </row>
    <row r="15" spans="1:7" ht="14.25">
      <c r="A15" s="86">
        <v>12</v>
      </c>
      <c r="B15" s="82" t="s">
        <v>73</v>
      </c>
      <c r="C15" s="30">
        <v>3.4747399999999904</v>
      </c>
      <c r="D15" s="68">
        <v>0.00233589570350789</v>
      </c>
      <c r="E15" s="31">
        <v>0</v>
      </c>
      <c r="F15" s="68">
        <v>0</v>
      </c>
      <c r="G15" s="50">
        <v>0</v>
      </c>
    </row>
    <row r="16" spans="1:7" ht="14.25">
      <c r="A16" s="86">
        <v>13</v>
      </c>
      <c r="B16" s="82" t="s">
        <v>72</v>
      </c>
      <c r="C16" s="30">
        <v>2.625590000000084</v>
      </c>
      <c r="D16" s="68">
        <v>0.0019386680790093272</v>
      </c>
      <c r="E16" s="31">
        <v>0</v>
      </c>
      <c r="F16" s="68">
        <v>0</v>
      </c>
      <c r="G16" s="50">
        <v>0</v>
      </c>
    </row>
    <row r="17" spans="1:7" ht="14.25">
      <c r="A17" s="86">
        <v>14</v>
      </c>
      <c r="B17" s="82" t="s">
        <v>22</v>
      </c>
      <c r="C17" s="30">
        <v>0.8653299999999581</v>
      </c>
      <c r="D17" s="68">
        <v>0.0008346178652498893</v>
      </c>
      <c r="E17" s="31">
        <v>0</v>
      </c>
      <c r="F17" s="68">
        <v>0</v>
      </c>
      <c r="G17" s="50">
        <v>0</v>
      </c>
    </row>
    <row r="18" spans="1:7" ht="14.25">
      <c r="A18" s="86">
        <v>15</v>
      </c>
      <c r="B18" s="82" t="s">
        <v>41</v>
      </c>
      <c r="C18" s="30">
        <v>20.29376999999955</v>
      </c>
      <c r="D18" s="68">
        <v>0.000691139077370353</v>
      </c>
      <c r="E18" s="31">
        <v>-128</v>
      </c>
      <c r="F18" s="68">
        <v>-0.0027841823639448383</v>
      </c>
      <c r="G18" s="50">
        <v>-81.73183398973615</v>
      </c>
    </row>
    <row r="19" spans="1:7" ht="14.25">
      <c r="A19" s="86">
        <v>16</v>
      </c>
      <c r="B19" s="82" t="s">
        <v>91</v>
      </c>
      <c r="C19" s="30" t="s">
        <v>85</v>
      </c>
      <c r="D19" s="68" t="s">
        <v>85</v>
      </c>
      <c r="E19" s="31" t="s">
        <v>85</v>
      </c>
      <c r="F19" s="68" t="s">
        <v>85</v>
      </c>
      <c r="G19" s="50" t="s">
        <v>85</v>
      </c>
    </row>
    <row r="20" spans="1:7" ht="15.75" thickBot="1">
      <c r="A20" s="63"/>
      <c r="B20" s="64" t="s">
        <v>24</v>
      </c>
      <c r="C20" s="54">
        <v>2604.7308800000005</v>
      </c>
      <c r="D20" s="67">
        <v>0.02598060963559264</v>
      </c>
      <c r="E20" s="55">
        <v>8862</v>
      </c>
      <c r="F20" s="67">
        <v>0.0020635360466822058</v>
      </c>
      <c r="G20" s="56">
        <v>2226.021356357274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74</v>
      </c>
      <c r="C2" s="71">
        <v>-0.001683984381121273</v>
      </c>
    </row>
    <row r="3" spans="1:5" ht="14.25">
      <c r="A3" s="14"/>
      <c r="B3" s="47" t="s">
        <v>86</v>
      </c>
      <c r="C3" s="71">
        <v>0.0007159911308416422</v>
      </c>
      <c r="D3" s="14"/>
      <c r="E3" s="14"/>
    </row>
    <row r="4" spans="1:5" ht="14.25">
      <c r="A4" s="14"/>
      <c r="B4" s="47" t="s">
        <v>22</v>
      </c>
      <c r="C4" s="71">
        <v>0.0008346178652487435</v>
      </c>
      <c r="D4" s="14"/>
      <c r="E4" s="14"/>
    </row>
    <row r="5" spans="1:5" ht="14.25">
      <c r="A5" s="14"/>
      <c r="B5" s="47" t="s">
        <v>68</v>
      </c>
      <c r="C5" s="71">
        <v>0.0014484184827310287</v>
      </c>
      <c r="D5" s="14"/>
      <c r="E5" s="14"/>
    </row>
    <row r="6" spans="1:5" ht="14.25">
      <c r="A6" s="14"/>
      <c r="B6" s="47" t="s">
        <v>45</v>
      </c>
      <c r="C6" s="71">
        <v>0.0015213289198883206</v>
      </c>
      <c r="D6" s="14"/>
      <c r="E6" s="14"/>
    </row>
    <row r="7" spans="1:5" ht="14.25">
      <c r="A7" s="14"/>
      <c r="B7" s="47" t="s">
        <v>72</v>
      </c>
      <c r="C7" s="71">
        <v>0.0019386680790081101</v>
      </c>
      <c r="D7" s="14"/>
      <c r="E7" s="14"/>
    </row>
    <row r="8" spans="1:5" ht="14.25">
      <c r="A8" s="14"/>
      <c r="B8" s="47" t="s">
        <v>73</v>
      </c>
      <c r="C8" s="71">
        <v>0.002335895703507118</v>
      </c>
      <c r="D8" s="14"/>
      <c r="E8" s="14"/>
    </row>
    <row r="9" spans="1:5" ht="14.25">
      <c r="A9" s="14"/>
      <c r="B9" s="47" t="s">
        <v>70</v>
      </c>
      <c r="C9" s="71">
        <v>0.002343282248214562</v>
      </c>
      <c r="D9" s="14"/>
      <c r="E9" s="14"/>
    </row>
    <row r="10" spans="1:5" ht="14.25">
      <c r="A10" s="14"/>
      <c r="B10" s="47" t="s">
        <v>50</v>
      </c>
      <c r="C10" s="71">
        <v>0.002429289196354434</v>
      </c>
      <c r="D10" s="14"/>
      <c r="E10" s="14"/>
    </row>
    <row r="11" spans="1:5" ht="14.25">
      <c r="A11" s="14"/>
      <c r="B11" s="47" t="s">
        <v>66</v>
      </c>
      <c r="C11" s="71">
        <v>0.002479088102176341</v>
      </c>
      <c r="D11" s="14"/>
      <c r="E11" s="14"/>
    </row>
    <row r="12" spans="1:5" ht="14.25">
      <c r="A12" s="14"/>
      <c r="B12" s="47" t="s">
        <v>41</v>
      </c>
      <c r="C12" s="71">
        <v>0.0034850243847457385</v>
      </c>
      <c r="D12" s="14"/>
      <c r="E12" s="14"/>
    </row>
    <row r="13" spans="1:5" ht="14.25">
      <c r="A13" s="14"/>
      <c r="B13" s="47" t="s">
        <v>79</v>
      </c>
      <c r="C13" s="71">
        <v>0.003559363169549634</v>
      </c>
      <c r="D13" s="14"/>
      <c r="E13" s="14"/>
    </row>
    <row r="14" spans="1:5" ht="14.25">
      <c r="A14" s="14"/>
      <c r="B14" s="47" t="s">
        <v>51</v>
      </c>
      <c r="C14" s="71">
        <v>0.007286368570309731</v>
      </c>
      <c r="D14" s="14"/>
      <c r="E14" s="14"/>
    </row>
    <row r="15" spans="1:5" ht="14.25">
      <c r="A15" s="14"/>
      <c r="B15" s="47" t="s">
        <v>58</v>
      </c>
      <c r="C15" s="71">
        <v>0.022309597669825765</v>
      </c>
      <c r="D15" s="14"/>
      <c r="E15" s="14"/>
    </row>
    <row r="16" spans="1:5" ht="14.25">
      <c r="A16" s="14"/>
      <c r="B16" s="47" t="s">
        <v>69</v>
      </c>
      <c r="C16" s="89">
        <v>0.03055528141215702</v>
      </c>
      <c r="D16" s="14"/>
      <c r="E16" s="14"/>
    </row>
    <row r="17" spans="2:3" ht="14.25">
      <c r="B17" s="47" t="s">
        <v>21</v>
      </c>
      <c r="C17" s="74">
        <v>0.013064608572078917</v>
      </c>
    </row>
    <row r="18" spans="2:3" ht="14.25">
      <c r="B18" s="14" t="s">
        <v>27</v>
      </c>
      <c r="C18" s="83">
        <v>-0.01696941194913093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1508646.38</v>
      </c>
      <c r="F3" s="91">
        <v>680</v>
      </c>
      <c r="G3" s="43">
        <v>2218.5976176470585</v>
      </c>
      <c r="H3" s="73">
        <v>1000</v>
      </c>
      <c r="I3" s="42" t="s">
        <v>63</v>
      </c>
      <c r="J3" s="44" t="s">
        <v>52</v>
      </c>
    </row>
    <row r="4" spans="1:10" ht="15" customHeight="1">
      <c r="A4" s="41">
        <v>2</v>
      </c>
      <c r="B4" s="42" t="s">
        <v>89</v>
      </c>
      <c r="C4" s="45" t="s">
        <v>7</v>
      </c>
      <c r="D4" s="46" t="s">
        <v>90</v>
      </c>
      <c r="E4" s="43">
        <v>797384.7603</v>
      </c>
      <c r="F4" s="91">
        <v>1982</v>
      </c>
      <c r="G4" s="43">
        <v>402.31319894046413</v>
      </c>
      <c r="H4" s="73">
        <v>1000</v>
      </c>
      <c r="I4" s="42" t="s">
        <v>62</v>
      </c>
      <c r="J4" s="44" t="s">
        <v>29</v>
      </c>
    </row>
    <row r="5" spans="1:10" ht="15.75" thickBot="1">
      <c r="A5" s="119" t="s">
        <v>24</v>
      </c>
      <c r="B5" s="120"/>
      <c r="C5" s="57" t="s">
        <v>25</v>
      </c>
      <c r="D5" s="57" t="s">
        <v>25</v>
      </c>
      <c r="E5" s="58">
        <f>SUM(E3:E3)</f>
        <v>1508646.38</v>
      </c>
      <c r="F5" s="59">
        <f>SUM(F3:F3)</f>
        <v>680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23</v>
      </c>
      <c r="B2" s="105" t="s">
        <v>12</v>
      </c>
      <c r="C2" s="107" t="s">
        <v>13</v>
      </c>
      <c r="D2" s="109" t="s">
        <v>14</v>
      </c>
      <c r="E2" s="103" t="s">
        <v>15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16</v>
      </c>
      <c r="F3" s="4" t="s">
        <v>44</v>
      </c>
      <c r="G3" s="4" t="s">
        <v>17</v>
      </c>
      <c r="H3" s="4" t="s">
        <v>18</v>
      </c>
      <c r="I3" s="4" t="s">
        <v>19</v>
      </c>
      <c r="J3" s="4" t="s">
        <v>57</v>
      </c>
      <c r="K3" s="4" t="s">
        <v>20</v>
      </c>
      <c r="L3" s="1" t="s">
        <v>47</v>
      </c>
    </row>
    <row r="4" spans="1:12" ht="14.25" collapsed="1">
      <c r="A4" s="61">
        <v>1</v>
      </c>
      <c r="B4" s="47" t="s">
        <v>89</v>
      </c>
      <c r="C4" s="48">
        <v>39048</v>
      </c>
      <c r="D4" s="48">
        <v>39140</v>
      </c>
      <c r="E4" s="71">
        <v>-0.000684269898048484</v>
      </c>
      <c r="F4" s="71">
        <v>0.0025253333894115215</v>
      </c>
      <c r="G4" s="71">
        <v>-0.026924823773404216</v>
      </c>
      <c r="H4" s="71">
        <v>-0.0512534372458997</v>
      </c>
      <c r="I4" s="71">
        <v>-0.16324934870598573</v>
      </c>
      <c r="J4" s="71">
        <v>-0.15280623612901545</v>
      </c>
      <c r="K4" s="72">
        <v>-0.5976868010595358</v>
      </c>
      <c r="L4" s="72">
        <v>-0.06449452936189093</v>
      </c>
    </row>
    <row r="5" spans="1:12" ht="14.25">
      <c r="A5" s="62">
        <v>2</v>
      </c>
      <c r="B5" s="47" t="s">
        <v>26</v>
      </c>
      <c r="C5" s="48">
        <v>39100</v>
      </c>
      <c r="D5" s="48">
        <v>39268</v>
      </c>
      <c r="E5" s="71">
        <v>0.014390829059213628</v>
      </c>
      <c r="F5" s="71">
        <v>-0.014733648229216412</v>
      </c>
      <c r="G5" s="71">
        <v>0.018692741541894486</v>
      </c>
      <c r="H5" s="71">
        <v>0.017159681988627273</v>
      </c>
      <c r="I5" s="71">
        <v>0.05911012054046272</v>
      </c>
      <c r="J5" s="71">
        <v>0.04707075642195635</v>
      </c>
      <c r="K5" s="72">
        <v>1.2185976176470579</v>
      </c>
      <c r="L5" s="72">
        <v>0.06171401321142689</v>
      </c>
    </row>
    <row r="6" spans="1:12" ht="15.75" thickBot="1">
      <c r="A6" s="75"/>
      <c r="B6" s="79" t="s">
        <v>56</v>
      </c>
      <c r="C6" s="78" t="s">
        <v>25</v>
      </c>
      <c r="D6" s="78" t="s">
        <v>25</v>
      </c>
      <c r="E6" s="76">
        <f aca="true" t="shared" si="0" ref="E6:J6">AVERAGE(E4:E5)</f>
        <v>0.006853279580582572</v>
      </c>
      <c r="F6" s="76">
        <f t="shared" si="0"/>
        <v>-0.006104157419902445</v>
      </c>
      <c r="G6" s="76">
        <f t="shared" si="0"/>
        <v>-0.004116041115754865</v>
      </c>
      <c r="H6" s="76">
        <f t="shared" si="0"/>
        <v>-0.017046877628636214</v>
      </c>
      <c r="I6" s="76">
        <f t="shared" si="0"/>
        <v>-0.052069614082761506</v>
      </c>
      <c r="J6" s="76">
        <f t="shared" si="0"/>
        <v>-0.05286773985352955</v>
      </c>
      <c r="K6" s="78" t="s">
        <v>25</v>
      </c>
      <c r="L6" s="76">
        <f>AVERAGE(L4:L5)</f>
        <v>-0.0013902580752320204</v>
      </c>
    </row>
    <row r="7" spans="1:12" s="9" customFormat="1" ht="14.25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39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23</v>
      </c>
      <c r="B2" s="115" t="s">
        <v>12</v>
      </c>
      <c r="C2" s="114" t="s">
        <v>30</v>
      </c>
      <c r="D2" s="113"/>
      <c r="E2" s="114" t="s">
        <v>31</v>
      </c>
      <c r="F2" s="113"/>
      <c r="G2" s="117" t="s">
        <v>48</v>
      </c>
    </row>
    <row r="3" spans="1:7" s="11" customFormat="1" ht="15.75" thickBot="1">
      <c r="A3" s="102"/>
      <c r="B3" s="116"/>
      <c r="C3" s="29" t="s">
        <v>34</v>
      </c>
      <c r="D3" s="29" t="s">
        <v>32</v>
      </c>
      <c r="E3" s="29" t="s">
        <v>33</v>
      </c>
      <c r="F3" s="29" t="s">
        <v>32</v>
      </c>
      <c r="G3" s="118"/>
    </row>
    <row r="4" spans="1:7" ht="14.25" customHeight="1">
      <c r="A4" s="87">
        <v>1</v>
      </c>
      <c r="B4" s="88" t="s">
        <v>26</v>
      </c>
      <c r="C4" s="30">
        <v>21.402669999999926</v>
      </c>
      <c r="D4" s="68">
        <v>0.014390829059213118</v>
      </c>
      <c r="E4" s="31">
        <v>0</v>
      </c>
      <c r="F4" s="84">
        <v>0</v>
      </c>
      <c r="G4" s="50">
        <v>0</v>
      </c>
    </row>
    <row r="5" spans="1:7" ht="14.25" customHeight="1">
      <c r="A5" s="87">
        <v>2</v>
      </c>
      <c r="B5" s="88" t="s">
        <v>89</v>
      </c>
      <c r="C5" s="30">
        <v>-0.546</v>
      </c>
      <c r="D5" s="68">
        <v>-0.0006842698980481954</v>
      </c>
      <c r="E5" s="31">
        <v>0</v>
      </c>
      <c r="F5" s="84">
        <v>0</v>
      </c>
      <c r="G5" s="50">
        <v>0</v>
      </c>
    </row>
    <row r="6" spans="1:7" ht="15.75" thickBot="1">
      <c r="A6" s="65"/>
      <c r="B6" s="53" t="s">
        <v>24</v>
      </c>
      <c r="C6" s="54">
        <v>20.856669999999927</v>
      </c>
      <c r="D6" s="67">
        <v>0.009126948629555555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89</v>
      </c>
      <c r="C2" s="71">
        <v>-0.000684269898048484</v>
      </c>
      <c r="D2" s="21"/>
      <c r="E2" s="21"/>
    </row>
    <row r="3" spans="1:5" ht="14.25">
      <c r="A3" s="21"/>
      <c r="B3" s="47" t="s">
        <v>26</v>
      </c>
      <c r="C3" s="89">
        <v>0.014390829059213628</v>
      </c>
      <c r="D3" s="21"/>
      <c r="E3" s="21"/>
    </row>
    <row r="4" spans="1:4" ht="14.25">
      <c r="A4" s="21"/>
      <c r="B4" s="47" t="s">
        <v>21</v>
      </c>
      <c r="C4" s="74">
        <v>0.013064608572078917</v>
      </c>
      <c r="D4" s="21"/>
    </row>
    <row r="5" spans="2:3" ht="14.25">
      <c r="B5" s="47" t="s">
        <v>27</v>
      </c>
      <c r="C5" s="83">
        <v>-0.0169694119491309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35</v>
      </c>
      <c r="G2" s="4" t="s">
        <v>36</v>
      </c>
      <c r="H2" s="1" t="s">
        <v>37</v>
      </c>
      <c r="I2" s="1" t="s">
        <v>5</v>
      </c>
      <c r="J2" s="1" t="s">
        <v>6</v>
      </c>
    </row>
    <row r="3" spans="1:10" ht="14.25" customHeight="1">
      <c r="A3" s="41">
        <v>1</v>
      </c>
      <c r="B3" s="93" t="s">
        <v>87</v>
      </c>
      <c r="C3" s="93" t="s">
        <v>7</v>
      </c>
      <c r="D3" s="93" t="s">
        <v>9</v>
      </c>
      <c r="E3" s="94">
        <v>8983691.82</v>
      </c>
      <c r="F3" s="95">
        <v>164425</v>
      </c>
      <c r="G3" s="94">
        <v>54.63701882317166</v>
      </c>
      <c r="H3" s="94">
        <v>100</v>
      </c>
      <c r="I3" s="93" t="s">
        <v>88</v>
      </c>
      <c r="J3" s="44" t="s">
        <v>28</v>
      </c>
    </row>
    <row r="4" spans="1:10" ht="14.25" customHeight="1">
      <c r="A4" s="41">
        <v>2</v>
      </c>
      <c r="B4" s="93" t="s">
        <v>82</v>
      </c>
      <c r="C4" s="93" t="s">
        <v>7</v>
      </c>
      <c r="D4" s="93" t="s">
        <v>83</v>
      </c>
      <c r="E4" s="94">
        <v>2647681.37</v>
      </c>
      <c r="F4" s="95">
        <v>173506</v>
      </c>
      <c r="G4" s="94">
        <v>15.259883635148064</v>
      </c>
      <c r="H4" s="94">
        <v>10</v>
      </c>
      <c r="I4" s="93" t="s">
        <v>84</v>
      </c>
      <c r="J4" s="44" t="s">
        <v>28</v>
      </c>
    </row>
    <row r="5" spans="1:10" ht="14.25" customHeight="1">
      <c r="A5" s="41">
        <v>3</v>
      </c>
      <c r="B5" s="93" t="s">
        <v>94</v>
      </c>
      <c r="C5" s="93" t="s">
        <v>7</v>
      </c>
      <c r="D5" s="93" t="s">
        <v>9</v>
      </c>
      <c r="E5" s="94">
        <v>763413.2104</v>
      </c>
      <c r="F5" s="95">
        <v>658</v>
      </c>
      <c r="G5" s="94">
        <v>1160.2024474164134</v>
      </c>
      <c r="H5" s="94">
        <v>5000</v>
      </c>
      <c r="I5" s="93" t="s">
        <v>95</v>
      </c>
      <c r="J5" s="44" t="s">
        <v>29</v>
      </c>
    </row>
    <row r="6" spans="1:10" ht="15.75" thickBot="1">
      <c r="A6" s="119" t="s">
        <v>24</v>
      </c>
      <c r="B6" s="120"/>
      <c r="C6" s="57" t="s">
        <v>25</v>
      </c>
      <c r="D6" s="57" t="s">
        <v>25</v>
      </c>
      <c r="E6" s="70">
        <f>SUM(E3:E5)</f>
        <v>12394786.400400002</v>
      </c>
      <c r="F6" s="69">
        <f>SUM(F3:F5)</f>
        <v>338589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2020-10-23T06:17:56Z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