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<sst xmlns="http://schemas.openxmlformats.org/spreadsheetml/2006/main" count="378" uniqueCount="112">
  <si>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</si>
  <si>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</si>
  <si>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</si>
  <si>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</si>
  <si>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</si>
  <si>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</si>
  <si>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</si>
  <si>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</si>
  <si>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</si>
  <si>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</si>
  <si>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</si>
  <si>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</si>
  <si>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</si>
  <si>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</si>
  <si>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</si>
  <si>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</si>
  <si>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</si>
  <si>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</si>
  <si>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</si>
  <si>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</si>
  <si>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</si>
  <si>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</si>
  <si>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</si>
  <si>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</si>
  <si>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</si>
  <si>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</si>
  <si>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</si>
  <si>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</si>
  <si>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</si>
  <si>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</si>
  <si>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</si>
  <si>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</si>
  <si>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</si>
  <si>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</si>
  <si>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</si>
  <si>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</si>
  <si>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</si>
  <si>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</si>
  <si>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</si>
  <si>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</si>
  <si>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</si>
  <si>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</si>
  <si>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</si>
  <si>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</si>
  <si>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</si>
  <si>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</si>
  <si>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</si>
  <si>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</si>
  <si>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</si>
  <si>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</si>
  <si>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</si>
  <si>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</si>
  <si>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</si>
  <si>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</si>
  <si>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</si>
  <si>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</si>
  <si>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</si>
  <si>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</si>
  <si>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</si>
  <si>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</si>
  <si>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</si>
  <si>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</si>
  <si>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</si>
  <si>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</si>
  <si>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</si>
  <si>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</si>
  <si>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</si>
  <si>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</si>
  <si>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</si>
  <si>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</si>
  <si>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</si>
  <si>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</si>
  <si>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</si>
  <si>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</si>
  <si>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</si>
  <si>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</si>
  <si>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</si>
  <si>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Аргентум</t>
  </si>
  <si>
    <t>Платинум</t>
  </si>
  <si>
    <t>Аурум</t>
  </si>
  <si>
    <t>ПрАТ "КIНТО"</t>
  </si>
  <si>
    <t>ТОВ "КУА "Івекс Ессет Менеджмент"</t>
  </si>
  <si>
    <t>ТОВ "КУА "ОТП КапІтал"</t>
  </si>
  <si>
    <t>ТОВ "КУА ОЗОН"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</si>
  <si>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</si>
  <si>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</si>
  <si>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</si>
  <si>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</si>
  <si>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</si>
  <si>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</si>
  <si>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</si>
  <si>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</si>
  <si>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</si>
  <si>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</si>
  <si>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</si>
  <si>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</si>
  <si>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</si>
  <si>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http://ozoncap.com/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</si>
  <si>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</si>
  <si>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</si>
  <si>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</si>
  <si>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</si>
  <si>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</si>
  <si>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</si>
  <si>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</si>
  <si>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</si>
  <si>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</si>
  <si>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</si>
  <si>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</si>
  <si>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</si>
  <si>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</si>
  <si>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КІНТО-Народний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</si>
</sst>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2031197"/>
        <c:axId val="42736454"/>
      </c:barChart>
      <c:catAx>
        <c:axId val="42031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36454"/>
        <c:crosses val="autoZero"/>
        <c:auto val="0"/>
        <c:lblOffset val="0"/>
        <c:tickLblSkip val="1"/>
        <c:noMultiLvlLbl val="0"/>
      </c:catAx>
      <c:valAx>
        <c:axId val="42736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311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399367"/>
        <c:axId val="59941120"/>
      </c:barChart>
      <c:catAx>
        <c:axId val="51399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41120"/>
        <c:crosses val="autoZero"/>
        <c:auto val="0"/>
        <c:lblOffset val="0"/>
        <c:tickLblSkip val="1"/>
        <c:noMultiLvlLbl val="0"/>
      </c:catAx>
      <c:valAx>
        <c:axId val="5994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9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99169"/>
        <c:axId val="23392522"/>
      </c:barChart>
      <c:catAx>
        <c:axId val="2599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92522"/>
        <c:crosses val="autoZero"/>
        <c:auto val="0"/>
        <c:lblOffset val="0"/>
        <c:tickLblSkip val="1"/>
        <c:noMultiLvlLbl val="0"/>
      </c:catAx>
      <c:valAx>
        <c:axId val="2339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9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206107"/>
        <c:axId val="15746100"/>
      </c:barChart>
      <c:catAx>
        <c:axId val="9206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46100"/>
        <c:crosses val="autoZero"/>
        <c:auto val="0"/>
        <c:lblOffset val="0"/>
        <c:tickLblSkip val="1"/>
        <c:noMultiLvlLbl val="0"/>
      </c:catAx>
      <c:valAx>
        <c:axId val="1574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06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97173"/>
        <c:axId val="365694"/>
      </c:barChart>
      <c:catAx>
        <c:axId val="7497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694"/>
        <c:crosses val="autoZero"/>
        <c:auto val="0"/>
        <c:lblOffset val="0"/>
        <c:tickLblSkip val="1"/>
        <c:noMultiLvlLbl val="0"/>
      </c:catAx>
      <c:valAx>
        <c:axId val="3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97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91247"/>
        <c:axId val="29621224"/>
      </c:barChart>
      <c:catAx>
        <c:axId val="3291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21224"/>
        <c:crosses val="autoZero"/>
        <c:auto val="0"/>
        <c:lblOffset val="0"/>
        <c:tickLblSkip val="1"/>
        <c:noMultiLvlLbl val="0"/>
      </c:catAx>
      <c:valAx>
        <c:axId val="29621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1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65264425"/>
        <c:axId val="50508914"/>
      </c:barChart>
      <c:catAx>
        <c:axId val="65264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508914"/>
        <c:crossesAt val="0"/>
        <c:auto val="0"/>
        <c:lblOffset val="0"/>
        <c:tickLblSkip val="1"/>
        <c:noMultiLvlLbl val="0"/>
      </c:catAx>
      <c:valAx>
        <c:axId val="50508914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6442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1927043"/>
        <c:axId val="64690204"/>
      </c:barChart>
      <c:catAx>
        <c:axId val="51927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690204"/>
        <c:crosses val="autoZero"/>
        <c:auto val="0"/>
        <c:lblOffset val="0"/>
        <c:tickLblSkip val="1"/>
        <c:noMultiLvlLbl val="0"/>
      </c:catAx>
      <c:valAx>
        <c:axId val="6469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927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5340925"/>
        <c:axId val="5415142"/>
      </c:barChart>
      <c:catAx>
        <c:axId val="45340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15142"/>
        <c:crosses val="autoZero"/>
        <c:auto val="0"/>
        <c:lblOffset val="0"/>
        <c:tickLblSkip val="52"/>
        <c:noMultiLvlLbl val="0"/>
      </c:catAx>
      <c:valAx>
        <c:axId val="5415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340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8736279"/>
        <c:axId val="35973328"/>
      </c:barChart>
      <c:catAx>
        <c:axId val="48736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973328"/>
        <c:crosses val="autoZero"/>
        <c:auto val="0"/>
        <c:lblOffset val="0"/>
        <c:tickLblSkip val="49"/>
        <c:noMultiLvlLbl val="0"/>
      </c:catAx>
      <c:valAx>
        <c:axId val="35973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736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324497"/>
        <c:axId val="28158426"/>
      </c:barChart>
      <c:catAx>
        <c:axId val="55324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158426"/>
        <c:crosses val="autoZero"/>
        <c:auto val="0"/>
        <c:lblOffset val="0"/>
        <c:tickLblSkip val="4"/>
        <c:noMultiLvlLbl val="0"/>
      </c:catAx>
      <c:valAx>
        <c:axId val="28158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324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9083767"/>
        <c:axId val="39100720"/>
      </c:barChart>
      <c:catAx>
        <c:axId val="49083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00720"/>
        <c:crosses val="autoZero"/>
        <c:auto val="0"/>
        <c:lblOffset val="0"/>
        <c:tickLblSkip val="9"/>
        <c:noMultiLvlLbl val="0"/>
      </c:catAx>
      <c:valAx>
        <c:axId val="3910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83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099243"/>
        <c:axId val="66240004"/>
      </c:barChart>
      <c:catAx>
        <c:axId val="52099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240004"/>
        <c:crosses val="autoZero"/>
        <c:auto val="0"/>
        <c:lblOffset val="0"/>
        <c:tickLblSkip val="4"/>
        <c:noMultiLvlLbl val="0"/>
      </c:catAx>
      <c:valAx>
        <c:axId val="6624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099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9289125"/>
        <c:axId val="63840078"/>
      </c:barChart>
      <c:catAx>
        <c:axId val="59289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840078"/>
        <c:crosses val="autoZero"/>
        <c:auto val="0"/>
        <c:lblOffset val="0"/>
        <c:tickLblSkip val="52"/>
        <c:noMultiLvlLbl val="0"/>
      </c:catAx>
      <c:valAx>
        <c:axId val="63840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289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89791"/>
        <c:axId val="3663800"/>
      </c:barChart>
      <c:catAx>
        <c:axId val="37689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63800"/>
        <c:crosses val="autoZero"/>
        <c:auto val="0"/>
        <c:lblOffset val="0"/>
        <c:tickLblSkip val="4"/>
        <c:noMultiLvlLbl val="0"/>
      </c:catAx>
      <c:valAx>
        <c:axId val="36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89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974201"/>
        <c:axId val="28332354"/>
      </c:barChart>
      <c:catAx>
        <c:axId val="3297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332354"/>
        <c:crosses val="autoZero"/>
        <c:auto val="0"/>
        <c:lblOffset val="0"/>
        <c:tickLblSkip val="4"/>
        <c:noMultiLvlLbl val="0"/>
      </c:catAx>
      <c:valAx>
        <c:axId val="2833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974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664595"/>
        <c:axId val="13219308"/>
      </c:barChart>
      <c:catAx>
        <c:axId val="53664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219308"/>
        <c:crosses val="autoZero"/>
        <c:auto val="0"/>
        <c:lblOffset val="0"/>
        <c:tickLblSkip val="4"/>
        <c:noMultiLvlLbl val="0"/>
      </c:catAx>
      <c:valAx>
        <c:axId val="132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664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864909"/>
        <c:axId val="64130998"/>
      </c:barChart>
      <c:catAx>
        <c:axId val="51864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130998"/>
        <c:crosses val="autoZero"/>
        <c:auto val="0"/>
        <c:lblOffset val="0"/>
        <c:tickLblSkip val="4"/>
        <c:noMultiLvlLbl val="0"/>
      </c:catAx>
      <c:valAx>
        <c:axId val="6413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864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308071"/>
        <c:axId val="27228320"/>
      </c:barChart>
      <c:catAx>
        <c:axId val="40308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228320"/>
        <c:crosses val="autoZero"/>
        <c:auto val="0"/>
        <c:lblOffset val="0"/>
        <c:tickLblSkip val="4"/>
        <c:noMultiLvlLbl val="0"/>
      </c:catAx>
      <c:valAx>
        <c:axId val="2722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308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728289"/>
        <c:axId val="58010282"/>
      </c:barChart>
      <c:catAx>
        <c:axId val="43728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010282"/>
        <c:crosses val="autoZero"/>
        <c:auto val="0"/>
        <c:lblOffset val="0"/>
        <c:tickLblSkip val="4"/>
        <c:noMultiLvlLbl val="0"/>
      </c:catAx>
      <c:valAx>
        <c:axId val="58010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728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330491"/>
        <c:axId val="1212372"/>
      </c:barChart>
      <c:catAx>
        <c:axId val="52330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12372"/>
        <c:crosses val="autoZero"/>
        <c:auto val="0"/>
        <c:lblOffset val="0"/>
        <c:tickLblSkip val="4"/>
        <c:noMultiLvlLbl val="0"/>
      </c:catAx>
      <c:valAx>
        <c:axId val="1212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330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911349"/>
        <c:axId val="31093278"/>
      </c:barChart>
      <c:catAx>
        <c:axId val="10911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093278"/>
        <c:crosses val="autoZero"/>
        <c:auto val="0"/>
        <c:lblOffset val="0"/>
        <c:tickLblSkip val="4"/>
        <c:noMultiLvlLbl val="0"/>
      </c:catAx>
      <c:valAx>
        <c:axId val="31093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911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6362161"/>
        <c:axId val="13041722"/>
      </c:barChart>
      <c:catAx>
        <c:axId val="16362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41722"/>
        <c:crosses val="autoZero"/>
        <c:auto val="0"/>
        <c:lblOffset val="0"/>
        <c:tickLblSkip val="1"/>
        <c:noMultiLvlLbl val="0"/>
      </c:catAx>
      <c:valAx>
        <c:axId val="13041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62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11404047"/>
        <c:axId val="35527560"/>
      </c:barChart>
      <c:catAx>
        <c:axId val="11404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27560"/>
        <c:crosses val="autoZero"/>
        <c:auto val="0"/>
        <c:lblOffset val="0"/>
        <c:tickLblSkip val="1"/>
        <c:noMultiLvlLbl val="0"/>
      </c:catAx>
      <c:valAx>
        <c:axId val="35527560"/>
        <c:scaling>
          <c:orientation val="minMax"/>
          <c:max val="0.01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40404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1312585"/>
        <c:axId val="59160082"/>
      </c:barChart>
      <c:catAx>
        <c:axId val="51312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160082"/>
        <c:crosses val="autoZero"/>
        <c:auto val="0"/>
        <c:lblOffset val="0"/>
        <c:tickLblSkip val="1"/>
        <c:noMultiLvlLbl val="0"/>
      </c:catAx>
      <c:valAx>
        <c:axId val="59160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312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2678691"/>
        <c:axId val="27237308"/>
      </c:barChart>
      <c:catAx>
        <c:axId val="62678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237308"/>
        <c:crosses val="autoZero"/>
        <c:auto val="0"/>
        <c:lblOffset val="0"/>
        <c:tickLblSkip val="5"/>
        <c:noMultiLvlLbl val="0"/>
      </c:catAx>
      <c:valAx>
        <c:axId val="27237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678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3809181"/>
        <c:axId val="58738310"/>
      </c:barChart>
      <c:catAx>
        <c:axId val="43809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738310"/>
        <c:crosses val="autoZero"/>
        <c:auto val="0"/>
        <c:lblOffset val="0"/>
        <c:tickLblSkip val="5"/>
        <c:noMultiLvlLbl val="0"/>
      </c:catAx>
      <c:valAx>
        <c:axId val="5873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809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882743"/>
        <c:axId val="60182640"/>
      </c:barChart>
      <c:catAx>
        <c:axId val="58882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182640"/>
        <c:crosses val="autoZero"/>
        <c:auto val="0"/>
        <c:lblOffset val="0"/>
        <c:tickLblSkip val="1"/>
        <c:noMultiLvlLbl val="0"/>
      </c:catAx>
      <c:valAx>
        <c:axId val="6018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8827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72849"/>
        <c:axId val="42955642"/>
      </c:barChart>
      <c:catAx>
        <c:axId val="4772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955642"/>
        <c:crosses val="autoZero"/>
        <c:auto val="0"/>
        <c:lblOffset val="0"/>
        <c:tickLblSkip val="1"/>
        <c:noMultiLvlLbl val="0"/>
      </c:catAx>
      <c:valAx>
        <c:axId val="4295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056459"/>
        <c:axId val="56854948"/>
      </c:barChart>
      <c:catAx>
        <c:axId val="51056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854948"/>
        <c:crosses val="autoZero"/>
        <c:auto val="0"/>
        <c:lblOffset val="0"/>
        <c:tickLblSkip val="1"/>
        <c:noMultiLvlLbl val="0"/>
      </c:catAx>
      <c:valAx>
        <c:axId val="56854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056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932485"/>
        <c:axId val="41848046"/>
      </c:barChart>
      <c:catAx>
        <c:axId val="41932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848046"/>
        <c:crosses val="autoZero"/>
        <c:auto val="0"/>
        <c:lblOffset val="0"/>
        <c:tickLblSkip val="1"/>
        <c:noMultiLvlLbl val="0"/>
      </c:catAx>
      <c:valAx>
        <c:axId val="4184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932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088095"/>
        <c:axId val="34248536"/>
      </c:barChart>
      <c:catAx>
        <c:axId val="41088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248536"/>
        <c:crosses val="autoZero"/>
        <c:auto val="0"/>
        <c:lblOffset val="0"/>
        <c:tickLblSkip val="1"/>
        <c:noMultiLvlLbl val="0"/>
      </c:catAx>
      <c:valAx>
        <c:axId val="34248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088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801369"/>
        <c:axId val="22668002"/>
      </c:barChart>
      <c:catAx>
        <c:axId val="39801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668002"/>
        <c:crosses val="autoZero"/>
        <c:auto val="0"/>
        <c:lblOffset val="0"/>
        <c:tickLblSkip val="1"/>
        <c:noMultiLvlLbl val="0"/>
      </c:catAx>
      <c:valAx>
        <c:axId val="2266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801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266635"/>
        <c:axId val="49746532"/>
      </c:barChart>
      <c:catAx>
        <c:axId val="50266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46532"/>
        <c:crosses val="autoZero"/>
        <c:auto val="0"/>
        <c:lblOffset val="0"/>
        <c:tickLblSkip val="1"/>
        <c:noMultiLvlLbl val="0"/>
      </c:catAx>
      <c:valAx>
        <c:axId val="49746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66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85427"/>
        <c:axId val="24168844"/>
      </c:barChart>
      <c:catAx>
        <c:axId val="2685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168844"/>
        <c:crosses val="autoZero"/>
        <c:auto val="0"/>
        <c:lblOffset val="0"/>
        <c:tickLblSkip val="1"/>
        <c:noMultiLvlLbl val="0"/>
      </c:catAx>
      <c:valAx>
        <c:axId val="2416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854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193005"/>
        <c:axId val="11519318"/>
      </c:barChart>
      <c:catAx>
        <c:axId val="16193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519318"/>
        <c:crosses val="autoZero"/>
        <c:auto val="0"/>
        <c:lblOffset val="0"/>
        <c:tickLblSkip val="1"/>
        <c:noMultiLvlLbl val="0"/>
      </c:catAx>
      <c:valAx>
        <c:axId val="1151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193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564999"/>
        <c:axId val="60649536"/>
      </c:barChart>
      <c:catAx>
        <c:axId val="36564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649536"/>
        <c:crosses val="autoZero"/>
        <c:auto val="0"/>
        <c:lblOffset val="0"/>
        <c:tickLblSkip val="1"/>
        <c:noMultiLvlLbl val="0"/>
      </c:catAx>
      <c:valAx>
        <c:axId val="6064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564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974913"/>
        <c:axId val="13665354"/>
      </c:barChart>
      <c:catAx>
        <c:axId val="8974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665354"/>
        <c:crosses val="autoZero"/>
        <c:auto val="0"/>
        <c:lblOffset val="0"/>
        <c:tickLblSkip val="1"/>
        <c:noMultiLvlLbl val="0"/>
      </c:catAx>
      <c:valAx>
        <c:axId val="13665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974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879323"/>
        <c:axId val="33151860"/>
      </c:barChart>
      <c:catAx>
        <c:axId val="55879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151860"/>
        <c:crosses val="autoZero"/>
        <c:auto val="0"/>
        <c:lblOffset val="0"/>
        <c:tickLblSkip val="1"/>
        <c:noMultiLvlLbl val="0"/>
      </c:catAx>
      <c:valAx>
        <c:axId val="3315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879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29931285"/>
        <c:axId val="946110"/>
      </c:barChart>
      <c:catAx>
        <c:axId val="29931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46110"/>
        <c:crosses val="autoZero"/>
        <c:auto val="0"/>
        <c:lblOffset val="0"/>
        <c:tickLblSkip val="1"/>
        <c:noMultiLvlLbl val="0"/>
      </c:catAx>
      <c:valAx>
        <c:axId val="946110"/>
        <c:scaling>
          <c:orientation val="minMax"/>
          <c:max val="0.04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93128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65605"/>
        <c:axId val="2937262"/>
      </c:barChart>
      <c:catAx>
        <c:axId val="45065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7262"/>
        <c:crosses val="autoZero"/>
        <c:auto val="0"/>
        <c:lblOffset val="0"/>
        <c:tickLblSkip val="1"/>
        <c:noMultiLvlLbl val="0"/>
      </c:catAx>
      <c:valAx>
        <c:axId val="293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65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6435359"/>
        <c:axId val="36591640"/>
      </c:barChart>
      <c:catAx>
        <c:axId val="26435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91640"/>
        <c:crosses val="autoZero"/>
        <c:auto val="0"/>
        <c:lblOffset val="0"/>
        <c:tickLblSkip val="1"/>
        <c:noMultiLvlLbl val="0"/>
      </c:catAx>
      <c:valAx>
        <c:axId val="3659164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5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889305"/>
        <c:axId val="11132834"/>
      </c:barChart>
      <c:catAx>
        <c:axId val="60889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32834"/>
        <c:crosses val="autoZero"/>
        <c:auto val="0"/>
        <c:lblOffset val="0"/>
        <c:tickLblSkip val="1"/>
        <c:noMultiLvlLbl val="0"/>
      </c:catAx>
      <c:valAx>
        <c:axId val="1113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89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086643"/>
        <c:axId val="29344332"/>
      </c:barChart>
      <c:catAx>
        <c:axId val="33086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44332"/>
        <c:crosses val="autoZero"/>
        <c:auto val="0"/>
        <c:lblOffset val="0"/>
        <c:tickLblSkip val="1"/>
        <c:noMultiLvlLbl val="0"/>
      </c:catAx>
      <c:valAx>
        <c:axId val="2934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86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772397"/>
        <c:axId val="28080662"/>
      </c:barChart>
      <c:catAx>
        <c:axId val="62772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80662"/>
        <c:crosses val="autoZero"/>
        <c:auto val="0"/>
        <c:lblOffset val="0"/>
        <c:tickLblSkip val="1"/>
        <c:noMultiLvlLbl val="0"/>
      </c:catAx>
      <c:valAx>
        <c:axId val="28080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72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64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21618446.678</v>
      </c>
      <c r="D3" s="9">
        <v>51152</v>
      </c>
      <c r="E3" s="43">
        <v>422.63150371441975</v>
      </c>
      <c r="F3" s="40">
        <v>100</v>
      </c>
      <c r="G3" s="42" t="s">
        <v>80</v>
      </c>
      <c r="H3" s="44" t="s">
        <v>30</v>
      </c>
    </row>
    <row r="4" spans="1:8" ht="14.25">
      <c r="A4" s="41">
        <v>2</v>
      </c>
      <c r="B4" s="42" t="s">
        <v>102</v>
      </c>
      <c r="C4" s="43">
        <v>5074088.51</v>
      </c>
      <c r="D4" s="9">
        <v>2054</v>
      </c>
      <c r="E4" s="43">
        <v>2470.34494157741</v>
      </c>
      <c r="F4" s="40">
        <v>1000</v>
      </c>
      <c r="G4" s="42" t="s">
        <v>103</v>
      </c>
      <c r="H4" s="44" t="s">
        <v>104</v>
      </c>
    </row>
    <row r="5" spans="1:8" ht="14.25" customHeight="1">
      <c r="A5" s="41">
        <v>3</v>
      </c>
      <c r="B5" s="42" t="s">
        <v>54</v>
      </c>
      <c r="C5" s="43">
        <v>3399852.55</v>
      </c>
      <c r="D5" s="9">
        <v>4607</v>
      </c>
      <c r="E5" s="43">
        <v>737.9753744302149</v>
      </c>
      <c r="F5" s="40">
        <v>1000</v>
      </c>
      <c r="G5" s="42" t="s">
        <v>80</v>
      </c>
      <c r="H5" s="44" t="s">
        <v>30</v>
      </c>
    </row>
    <row r="6" spans="1:8" ht="14.25">
      <c r="A6" s="41">
        <v>4</v>
      </c>
      <c r="B6" s="42" t="s">
        <v>92</v>
      </c>
      <c r="C6" s="43">
        <v>3245794.54</v>
      </c>
      <c r="D6" s="9">
        <v>1269</v>
      </c>
      <c r="E6" s="43">
        <v>2557.7577147360125</v>
      </c>
      <c r="F6" s="40">
        <v>1000</v>
      </c>
      <c r="G6" s="42" t="s">
        <v>93</v>
      </c>
      <c r="H6" s="44" t="s">
        <v>41</v>
      </c>
    </row>
    <row r="7" spans="1:8" ht="14.25" customHeight="1">
      <c r="A7" s="41">
        <v>5</v>
      </c>
      <c r="B7" s="42" t="s">
        <v>75</v>
      </c>
      <c r="C7" s="43">
        <v>3232690.6</v>
      </c>
      <c r="D7" s="9">
        <v>3927</v>
      </c>
      <c r="E7" s="43">
        <v>823.1959765724472</v>
      </c>
      <c r="F7" s="40">
        <v>1000</v>
      </c>
      <c r="G7" s="42" t="s">
        <v>81</v>
      </c>
      <c r="H7" s="44" t="s">
        <v>76</v>
      </c>
    </row>
    <row r="8" spans="1:8" ht="14.25">
      <c r="A8" s="41">
        <v>6</v>
      </c>
      <c r="B8" s="42" t="s">
        <v>105</v>
      </c>
      <c r="C8" s="43">
        <v>3036993.3</v>
      </c>
      <c r="D8" s="9">
        <v>1473</v>
      </c>
      <c r="E8" s="43">
        <v>2061.774134419552</v>
      </c>
      <c r="F8" s="40">
        <v>1000</v>
      </c>
      <c r="G8" s="42" t="s">
        <v>103</v>
      </c>
      <c r="H8" s="44" t="s">
        <v>104</v>
      </c>
    </row>
    <row r="9" spans="1:8" ht="14.25">
      <c r="A9" s="41">
        <v>7</v>
      </c>
      <c r="B9" s="42" t="s">
        <v>94</v>
      </c>
      <c r="C9" s="43">
        <v>2615639.88</v>
      </c>
      <c r="D9" s="9">
        <v>735</v>
      </c>
      <c r="E9" s="43">
        <v>3558.693714285714</v>
      </c>
      <c r="F9" s="40">
        <v>1000</v>
      </c>
      <c r="G9" s="42" t="s">
        <v>93</v>
      </c>
      <c r="H9" s="44" t="s">
        <v>41</v>
      </c>
    </row>
    <row r="10" spans="1:8" ht="14.25">
      <c r="A10" s="41">
        <v>8</v>
      </c>
      <c r="B10" s="42" t="s">
        <v>96</v>
      </c>
      <c r="C10" s="43">
        <v>2126437.87</v>
      </c>
      <c r="D10" s="9">
        <v>14470</v>
      </c>
      <c r="E10" s="43">
        <v>146.95493227366967</v>
      </c>
      <c r="F10" s="40">
        <v>100</v>
      </c>
      <c r="G10" s="42" t="s">
        <v>80</v>
      </c>
      <c r="H10" s="44" t="s">
        <v>30</v>
      </c>
    </row>
    <row r="11" spans="1:8" ht="14.25">
      <c r="A11" s="41">
        <v>9</v>
      </c>
      <c r="B11" s="42" t="s">
        <v>62</v>
      </c>
      <c r="C11" s="43">
        <v>1883361.56</v>
      </c>
      <c r="D11" s="9">
        <v>2907973</v>
      </c>
      <c r="E11" s="43">
        <v>0.6476544176992015</v>
      </c>
      <c r="F11" s="40">
        <v>1</v>
      </c>
      <c r="G11" s="42" t="s">
        <v>82</v>
      </c>
      <c r="H11" s="44" t="s">
        <v>61</v>
      </c>
    </row>
    <row r="12" spans="1:8" ht="14.25">
      <c r="A12" s="41">
        <v>10</v>
      </c>
      <c r="B12" s="42" t="s">
        <v>48</v>
      </c>
      <c r="C12" s="43">
        <v>1346778.56</v>
      </c>
      <c r="D12" s="9">
        <v>1144</v>
      </c>
      <c r="E12" s="43">
        <v>1177.2539860139862</v>
      </c>
      <c r="F12" s="40">
        <v>1000</v>
      </c>
      <c r="G12" s="42" t="s">
        <v>84</v>
      </c>
      <c r="H12" s="44" t="s">
        <v>49</v>
      </c>
    </row>
    <row r="13" spans="1:8" ht="14.25">
      <c r="A13" s="41">
        <v>11</v>
      </c>
      <c r="B13" s="42" t="s">
        <v>106</v>
      </c>
      <c r="C13" s="43">
        <v>984233.11</v>
      </c>
      <c r="D13" s="9">
        <v>589</v>
      </c>
      <c r="E13" s="43">
        <v>1671.0239558573853</v>
      </c>
      <c r="F13" s="40">
        <v>1000</v>
      </c>
      <c r="G13" s="42" t="s">
        <v>103</v>
      </c>
      <c r="H13" s="44" t="s">
        <v>104</v>
      </c>
    </row>
    <row r="14" spans="1:8" ht="14.25">
      <c r="A14" s="41">
        <v>12</v>
      </c>
      <c r="B14" s="42" t="s">
        <v>77</v>
      </c>
      <c r="C14" s="43">
        <v>969943.13</v>
      </c>
      <c r="D14" s="9">
        <v>44008</v>
      </c>
      <c r="E14" s="43">
        <v>22.04015474459189</v>
      </c>
      <c r="F14" s="40">
        <v>100</v>
      </c>
      <c r="G14" s="42" t="s">
        <v>83</v>
      </c>
      <c r="H14" s="44" t="s">
        <v>97</v>
      </c>
    </row>
    <row r="15" spans="1:8" ht="14.25">
      <c r="A15" s="41">
        <v>13</v>
      </c>
      <c r="B15" s="42" t="s">
        <v>60</v>
      </c>
      <c r="C15" s="43">
        <v>966012.07</v>
      </c>
      <c r="D15" s="9">
        <v>417</v>
      </c>
      <c r="E15" s="43">
        <v>2316.5757074340527</v>
      </c>
      <c r="F15" s="40">
        <v>1000</v>
      </c>
      <c r="G15" s="42" t="s">
        <v>82</v>
      </c>
      <c r="H15" s="44" t="s">
        <v>61</v>
      </c>
    </row>
    <row r="16" spans="1:8" ht="14.25">
      <c r="A16" s="41">
        <v>14</v>
      </c>
      <c r="B16" s="42" t="s">
        <v>24</v>
      </c>
      <c r="C16" s="43">
        <v>910628.25</v>
      </c>
      <c r="D16" s="9">
        <v>955</v>
      </c>
      <c r="E16" s="43">
        <v>953.5374345549739</v>
      </c>
      <c r="F16" s="40">
        <v>1000</v>
      </c>
      <c r="G16" s="42" t="s">
        <v>85</v>
      </c>
      <c r="H16" s="44" t="s">
        <v>31</v>
      </c>
    </row>
    <row r="17" spans="1:8" ht="14.25">
      <c r="A17" s="41">
        <v>15</v>
      </c>
      <c r="B17" s="42" t="s">
        <v>70</v>
      </c>
      <c r="C17" s="43">
        <v>746966.8399</v>
      </c>
      <c r="D17" s="9">
        <v>8925</v>
      </c>
      <c r="E17" s="43">
        <v>83.69376357422969</v>
      </c>
      <c r="F17" s="40">
        <v>100</v>
      </c>
      <c r="G17" s="42" t="s">
        <v>86</v>
      </c>
      <c r="H17" s="44" t="s">
        <v>71</v>
      </c>
    </row>
    <row r="18" spans="1:8" ht="14.25">
      <c r="A18" s="41">
        <v>16</v>
      </c>
      <c r="B18" s="42" t="s">
        <v>107</v>
      </c>
      <c r="C18" s="43">
        <v>613359.52</v>
      </c>
      <c r="D18" s="9">
        <v>1326</v>
      </c>
      <c r="E18" s="43">
        <v>462.56374057315236</v>
      </c>
      <c r="F18" s="40">
        <v>1000</v>
      </c>
      <c r="G18" s="42" t="s">
        <v>103</v>
      </c>
      <c r="H18" s="44" t="s">
        <v>104</v>
      </c>
    </row>
    <row r="19" spans="1:8" ht="14.25">
      <c r="A19" s="41">
        <v>17</v>
      </c>
      <c r="B19" s="42" t="s">
        <v>95</v>
      </c>
      <c r="C19" s="43">
        <v>530653.27</v>
      </c>
      <c r="D19" s="9">
        <v>199</v>
      </c>
      <c r="E19" s="43">
        <v>2666.5993467336684</v>
      </c>
      <c r="F19" s="40">
        <v>1000</v>
      </c>
      <c r="G19" s="42" t="s">
        <v>93</v>
      </c>
      <c r="H19" s="44" t="s">
        <v>41</v>
      </c>
    </row>
    <row r="20" spans="1:8" ht="14.25">
      <c r="A20" s="41">
        <v>18</v>
      </c>
      <c r="B20" s="42" t="s">
        <v>101</v>
      </c>
      <c r="C20" s="43">
        <v>522652.93</v>
      </c>
      <c r="D20" s="9">
        <v>9806</v>
      </c>
      <c r="E20" s="43">
        <v>53.29929940852539</v>
      </c>
      <c r="F20" s="40">
        <v>100</v>
      </c>
      <c r="G20" s="42" t="s">
        <v>87</v>
      </c>
      <c r="H20" s="44" t="s">
        <v>63</v>
      </c>
    </row>
    <row r="21" spans="1:8" ht="14.25">
      <c r="A21" s="41">
        <v>19</v>
      </c>
      <c r="B21" s="42" t="s">
        <v>23</v>
      </c>
      <c r="C21" s="43">
        <v>436504.62</v>
      </c>
      <c r="D21" s="9">
        <v>1121</v>
      </c>
      <c r="E21" s="43">
        <v>389.3885994647636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98" t="s">
        <v>26</v>
      </c>
      <c r="B22" s="99"/>
      <c r="C22" s="58">
        <f>SUM(C3:C21)</f>
        <v>54261037.78790001</v>
      </c>
      <c r="D22" s="59">
        <f>SUM(D3:D21)</f>
        <v>3056150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6" t="s">
        <v>51</v>
      </c>
      <c r="B23" s="96"/>
      <c r="C23" s="96"/>
      <c r="D23" s="96"/>
      <c r="E23" s="96"/>
      <c r="F23" s="96"/>
      <c r="G23" s="96"/>
      <c r="H23" s="96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88</v>
      </c>
      <c r="C4" s="48">
        <v>38945</v>
      </c>
      <c r="D4" s="48">
        <v>39016</v>
      </c>
      <c r="E4" s="71">
        <v>-0.011828171886288041</v>
      </c>
      <c r="F4" s="71">
        <v>-0.010294619576413977</v>
      </c>
      <c r="G4" s="71">
        <v>-0.02220662232522519</v>
      </c>
      <c r="H4" s="71">
        <v>0.08331629948426866</v>
      </c>
      <c r="I4" s="71">
        <v>-0.007604607900026483</v>
      </c>
      <c r="J4" s="71">
        <v>-0.03731219092435434</v>
      </c>
      <c r="K4" s="72">
        <v>-0.6665692592592591</v>
      </c>
      <c r="L4" s="72">
        <v>-0.10883927446668396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0.0014682288147875866</v>
      </c>
      <c r="F5" s="71">
        <v>0.013393134726138456</v>
      </c>
      <c r="G5" s="71">
        <v>0.015742331107432728</v>
      </c>
      <c r="H5" s="71">
        <v>-0.006102140790605781</v>
      </c>
      <c r="I5" s="71">
        <v>0.055270120763778685</v>
      </c>
      <c r="J5" s="71" t="s">
        <v>74</v>
      </c>
      <c r="K5" s="72">
        <v>-0.15413402829796063</v>
      </c>
      <c r="L5" s="72">
        <v>-0.019071680127472845</v>
      </c>
    </row>
    <row r="6" spans="1:12" s="10" customFormat="1" ht="14.25">
      <c r="A6" s="81">
        <v>3</v>
      </c>
      <c r="B6" s="47" t="s">
        <v>109</v>
      </c>
      <c r="C6" s="48">
        <v>40050</v>
      </c>
      <c r="D6" s="48">
        <v>40319</v>
      </c>
      <c r="E6" s="71">
        <v>-0.0012399780753364897</v>
      </c>
      <c r="F6" s="71">
        <v>0.09921614626861786</v>
      </c>
      <c r="G6" s="71">
        <v>-0.08092540566601436</v>
      </c>
      <c r="H6" s="71">
        <v>-0.16171456995555145</v>
      </c>
      <c r="I6" s="71">
        <v>-0.31645739241331483</v>
      </c>
      <c r="J6" s="71">
        <v>-0.1177794289266656</v>
      </c>
      <c r="K6" s="72">
        <v>0.10840389713155307</v>
      </c>
      <c r="L6" s="72">
        <v>0.01741375287069169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0.001630230651117337</v>
      </c>
      <c r="F7" s="71">
        <v>0.05430237809445848</v>
      </c>
      <c r="G7" s="71">
        <v>-0.013987283791910055</v>
      </c>
      <c r="H7" s="71">
        <v>-0.2070710857915644</v>
      </c>
      <c r="I7" s="71">
        <v>-0.41606460354923314</v>
      </c>
      <c r="J7" s="71">
        <v>-0.10679848949996795</v>
      </c>
      <c r="K7" s="72">
        <v>-0.7817322483507578</v>
      </c>
      <c r="L7" s="72">
        <v>-0.2571344534887382</v>
      </c>
    </row>
    <row r="8" spans="1:12" s="10" customFormat="1" ht="14.25">
      <c r="A8" s="81">
        <v>5</v>
      </c>
      <c r="B8" s="47" t="s">
        <v>98</v>
      </c>
      <c r="C8" s="48">
        <v>41848</v>
      </c>
      <c r="D8" s="48">
        <v>42032</v>
      </c>
      <c r="E8" s="71">
        <v>0.03614838272271581</v>
      </c>
      <c r="F8" s="71">
        <v>0.012288799601259948</v>
      </c>
      <c r="G8" s="71">
        <v>0.11813222142231417</v>
      </c>
      <c r="H8" s="71">
        <v>0.2614578804539176</v>
      </c>
      <c r="I8" s="71">
        <v>0.2788258413279552</v>
      </c>
      <c r="J8" s="71">
        <v>0.2808098088004234</v>
      </c>
      <c r="K8" s="72">
        <v>0.011118982630273333</v>
      </c>
      <c r="L8" s="72">
        <v>0.008755235993046284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 aca="true" t="shared" si="0" ref="E9:J9">AVERAGE(E4:E8)</f>
        <v>0.00523573844539924</v>
      </c>
      <c r="F9" s="77">
        <f t="shared" si="0"/>
        <v>0.03378116782281215</v>
      </c>
      <c r="G9" s="77">
        <f t="shared" si="0"/>
        <v>0.0033510481493194575</v>
      </c>
      <c r="H9" s="77">
        <f t="shared" si="0"/>
        <v>-0.0060227233199070754</v>
      </c>
      <c r="I9" s="77">
        <f t="shared" si="0"/>
        <v>-0.08120612835416811</v>
      </c>
      <c r="J9" s="77">
        <f t="shared" si="0"/>
        <v>0.004729924862358875</v>
      </c>
      <c r="K9" s="79" t="s">
        <v>27</v>
      </c>
      <c r="L9" s="79" t="s">
        <v>27</v>
      </c>
    </row>
    <row r="10" spans="1:12" s="9" customFormat="1" ht="14.25">
      <c r="A10" s="100" t="s">
        <v>55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9" customFormat="1" ht="14.2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47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25</v>
      </c>
      <c r="B2" s="115" t="s">
        <v>13</v>
      </c>
      <c r="C2" s="112" t="s">
        <v>35</v>
      </c>
      <c r="D2" s="113"/>
      <c r="E2" s="114" t="s">
        <v>58</v>
      </c>
      <c r="F2" s="113"/>
      <c r="G2" s="117" t="s">
        <v>57</v>
      </c>
    </row>
    <row r="3" spans="1:7" s="11" customFormat="1" ht="15.75" thickBot="1">
      <c r="A3" s="102"/>
      <c r="B3" s="116"/>
      <c r="C3" s="29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>
      <c r="A4" s="62">
        <v>1</v>
      </c>
      <c r="B4" s="49" t="s">
        <v>40</v>
      </c>
      <c r="C4" s="30">
        <v>5.959939999999944</v>
      </c>
      <c r="D4" s="68">
        <v>0.0014682288147870478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67</v>
      </c>
      <c r="C5" s="30">
        <v>5.875049999999814</v>
      </c>
      <c r="D5" s="68">
        <v>0.0016302306511165761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109</v>
      </c>
      <c r="C6" s="30">
        <v>-1.3912399999999907</v>
      </c>
      <c r="D6" s="68">
        <v>-0.0012399780753366188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88</v>
      </c>
      <c r="C7" s="30">
        <v>-12.931109999999869</v>
      </c>
      <c r="D7" s="68">
        <v>-0.011828171886288933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98</v>
      </c>
      <c r="C8" s="30">
        <v>-210.60891999999993</v>
      </c>
      <c r="D8" s="68">
        <v>-0.11972970225922479</v>
      </c>
      <c r="E8" s="31">
        <v>-27118</v>
      </c>
      <c r="F8" s="68">
        <v>-0.15043992499639405</v>
      </c>
      <c r="G8" s="50">
        <v>-264.87150634357414</v>
      </c>
    </row>
    <row r="9" spans="1:7" ht="15.75" thickBot="1">
      <c r="A9" s="66"/>
      <c r="B9" s="53" t="s">
        <v>26</v>
      </c>
      <c r="C9" s="54">
        <v>-213.09628000000004</v>
      </c>
      <c r="D9" s="67">
        <v>-0.018311396890830705</v>
      </c>
      <c r="E9" s="55">
        <v>-27118</v>
      </c>
      <c r="F9" s="67">
        <v>-0.07701745516924073</v>
      </c>
      <c r="G9" s="56">
        <v>-264.87150634357414</v>
      </c>
    </row>
    <row r="11" ht="14.25">
      <c r="A11" s="11"/>
    </row>
    <row r="12" ht="14.25" hidden="1">
      <c r="A12" s="11" t="s">
        <v>90</v>
      </c>
    </row>
    <row r="13" ht="14.25" hidden="1">
      <c r="A13" s="11" t="s">
        <v>91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2" sqref="B2: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88</v>
      </c>
      <c r="C2" s="71">
        <v>-0.011828171886288041</v>
      </c>
      <c r="D2" s="21"/>
    </row>
    <row r="3" spans="1:4" ht="14.25">
      <c r="A3" s="21"/>
      <c r="B3" s="47" t="s">
        <v>109</v>
      </c>
      <c r="C3" s="71">
        <v>-0.0012399780753364897</v>
      </c>
      <c r="D3" s="21"/>
    </row>
    <row r="4" spans="1:4" ht="14.25">
      <c r="A4" s="21"/>
      <c r="B4" s="47" t="s">
        <v>40</v>
      </c>
      <c r="C4" s="71">
        <v>0.0014682288147875866</v>
      </c>
      <c r="D4" s="21"/>
    </row>
    <row r="5" spans="1:4" ht="14.25">
      <c r="A5" s="21"/>
      <c r="B5" s="47" t="s">
        <v>67</v>
      </c>
      <c r="C5" s="71">
        <v>0.001630230651117337</v>
      </c>
      <c r="D5" s="21"/>
    </row>
    <row r="6" spans="1:4" ht="14.25">
      <c r="A6" s="21"/>
      <c r="B6" s="47" t="s">
        <v>98</v>
      </c>
      <c r="C6" s="71">
        <v>0.03614838272271581</v>
      </c>
      <c r="D6" s="21"/>
    </row>
    <row r="7" spans="2:3" ht="14.25">
      <c r="B7" s="95" t="s">
        <v>22</v>
      </c>
      <c r="C7" s="94">
        <v>-0.014619292494601255</v>
      </c>
    </row>
    <row r="8" spans="2:3" ht="14.25">
      <c r="B8" s="82" t="s">
        <v>29</v>
      </c>
      <c r="C8" s="87">
        <v>-0.031634144244820694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0.0007024854790991242</v>
      </c>
      <c r="F4" s="71">
        <v>0.01967235745343121</v>
      </c>
      <c r="G4" s="71">
        <v>0.0416414819692521</v>
      </c>
      <c r="H4" s="71">
        <v>0.04122928065084053</v>
      </c>
      <c r="I4" s="71">
        <v>0.02700538820028142</v>
      </c>
      <c r="J4" s="71">
        <v>0.033939643421415644</v>
      </c>
      <c r="K4" s="71">
        <v>3.2263150371441984</v>
      </c>
      <c r="L4" s="72">
        <v>0.12972780819983054</v>
      </c>
    </row>
    <row r="5" spans="1:12" s="9" customFormat="1" ht="14.25" collapsed="1">
      <c r="A5" s="62">
        <v>2</v>
      </c>
      <c r="B5" s="47" t="s">
        <v>94</v>
      </c>
      <c r="C5" s="48">
        <v>38828</v>
      </c>
      <c r="D5" s="48">
        <v>39028</v>
      </c>
      <c r="E5" s="71">
        <v>0.0023470989010465626</v>
      </c>
      <c r="F5" s="71">
        <v>-0.0007424940061696583</v>
      </c>
      <c r="G5" s="71">
        <v>0.022865733497758223</v>
      </c>
      <c r="H5" s="71">
        <v>0.08602621009308442</v>
      </c>
      <c r="I5" s="71">
        <v>0.18021579551688371</v>
      </c>
      <c r="J5" s="71">
        <v>0.05729409815556896</v>
      </c>
      <c r="K5" s="71">
        <v>2.5586937142857162</v>
      </c>
      <c r="L5" s="72">
        <v>0.1429808646102575</v>
      </c>
    </row>
    <row r="6" spans="1:12" s="9" customFormat="1" ht="14.25" collapsed="1">
      <c r="A6" s="62">
        <v>3</v>
      </c>
      <c r="B6" s="47" t="s">
        <v>106</v>
      </c>
      <c r="C6" s="48">
        <v>38919</v>
      </c>
      <c r="D6" s="48">
        <v>39092</v>
      </c>
      <c r="E6" s="71">
        <v>0.000640878653917154</v>
      </c>
      <c r="F6" s="71">
        <v>0.06466158540971678</v>
      </c>
      <c r="G6" s="71">
        <v>0.02673659569113651</v>
      </c>
      <c r="H6" s="71">
        <v>-0.009322714143376043</v>
      </c>
      <c r="I6" s="71">
        <v>-0.1011110121925064</v>
      </c>
      <c r="J6" s="71">
        <v>0.04228269921029515</v>
      </c>
      <c r="K6" s="71">
        <v>0.6710239558573863</v>
      </c>
      <c r="L6" s="72">
        <v>0.056614930251068785</v>
      </c>
    </row>
    <row r="7" spans="1:12" s="9" customFormat="1" ht="14.25" collapsed="1">
      <c r="A7" s="62">
        <v>4</v>
      </c>
      <c r="B7" s="47" t="s">
        <v>107</v>
      </c>
      <c r="C7" s="48">
        <v>38919</v>
      </c>
      <c r="D7" s="48">
        <v>39092</v>
      </c>
      <c r="E7" s="71">
        <v>-0.0027767525513990865</v>
      </c>
      <c r="F7" s="71">
        <v>0.1059091685379765</v>
      </c>
      <c r="G7" s="71">
        <v>0.023191929072180706</v>
      </c>
      <c r="H7" s="71">
        <v>-0.1580969600831189</v>
      </c>
      <c r="I7" s="71">
        <v>-0.34625386807783054</v>
      </c>
      <c r="J7" s="71">
        <v>-0.01689747425448307</v>
      </c>
      <c r="K7" s="71">
        <v>-0.5374362594268477</v>
      </c>
      <c r="L7" s="72">
        <v>-0.07936628990984129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-0.002663620530316435</v>
      </c>
      <c r="F8" s="71">
        <v>-0.01796126044337898</v>
      </c>
      <c r="G8" s="71">
        <v>-0.029463622191830963</v>
      </c>
      <c r="H8" s="71">
        <v>-0.03467142173051907</v>
      </c>
      <c r="I8" s="71">
        <v>-0.05098770060331481</v>
      </c>
      <c r="J8" s="71">
        <v>-0.029463622191830963</v>
      </c>
      <c r="K8" s="71">
        <v>-0.16306236425770304</v>
      </c>
      <c r="L8" s="72">
        <v>-0.019179437537966693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0.0030929767412117837</v>
      </c>
      <c r="F9" s="71">
        <v>0.013671788155985576</v>
      </c>
      <c r="G9" s="71">
        <v>0.038772405293474366</v>
      </c>
      <c r="H9" s="71">
        <v>0.07932778927438844</v>
      </c>
      <c r="I9" s="71">
        <v>0.18561865695369373</v>
      </c>
      <c r="J9" s="71">
        <v>0.053688791598284435</v>
      </c>
      <c r="K9" s="71">
        <v>1.3165757074340525</v>
      </c>
      <c r="L9" s="72">
        <v>0.11128518248447072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-0.045019164410978973</v>
      </c>
      <c r="F10" s="71">
        <v>-0.03792765396026465</v>
      </c>
      <c r="G10" s="71">
        <v>-0.018611986219006615</v>
      </c>
      <c r="H10" s="71">
        <v>-0.025738909872464077</v>
      </c>
      <c r="I10" s="71">
        <v>-0.06456832694911063</v>
      </c>
      <c r="J10" s="71">
        <v>-0.025025593890189546</v>
      </c>
      <c r="K10" s="71">
        <v>-0.046462565445025694</v>
      </c>
      <c r="L10" s="72">
        <v>-0.006017780222016378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-0.004427570500322053</v>
      </c>
      <c r="F11" s="71">
        <v>-0.02064127551048256</v>
      </c>
      <c r="G11" s="71">
        <v>-0.012115455300304223</v>
      </c>
      <c r="H11" s="71">
        <v>-0.03760024092149716</v>
      </c>
      <c r="I11" s="71">
        <v>-0.12772504106043536</v>
      </c>
      <c r="J11" s="71">
        <v>-0.02632970670082202</v>
      </c>
      <c r="K11" s="71">
        <v>-0.6106114005352364</v>
      </c>
      <c r="L11" s="72">
        <v>-0.11400833918033515</v>
      </c>
    </row>
    <row r="12" spans="1:12" s="9" customFormat="1" ht="14.25">
      <c r="A12" s="62">
        <v>9</v>
      </c>
      <c r="B12" s="47" t="s">
        <v>95</v>
      </c>
      <c r="C12" s="48">
        <v>39527</v>
      </c>
      <c r="D12" s="48">
        <v>39715</v>
      </c>
      <c r="E12" s="71">
        <v>0.0035024696239318587</v>
      </c>
      <c r="F12" s="71">
        <v>0.010151556064493139</v>
      </c>
      <c r="G12" s="71">
        <v>0.02126359117560539</v>
      </c>
      <c r="H12" s="71">
        <v>0.056229224990883564</v>
      </c>
      <c r="I12" s="71">
        <v>0.12431746114881381</v>
      </c>
      <c r="J12" s="71">
        <v>0.03686317497955205</v>
      </c>
      <c r="K12" s="71">
        <v>1.6665993467336673</v>
      </c>
      <c r="L12" s="72">
        <v>0.1374337483211827</v>
      </c>
    </row>
    <row r="13" spans="1:12" s="9" customFormat="1" ht="14.25">
      <c r="A13" s="62">
        <v>10</v>
      </c>
      <c r="B13" s="47" t="s">
        <v>101</v>
      </c>
      <c r="C13" s="48">
        <v>39560</v>
      </c>
      <c r="D13" s="48">
        <v>39770</v>
      </c>
      <c r="E13" s="71">
        <v>-0.005080656163760078</v>
      </c>
      <c r="F13" s="71">
        <v>0.051115649484771764</v>
      </c>
      <c r="G13" s="71">
        <v>0.027414012693536938</v>
      </c>
      <c r="H13" s="71">
        <v>-0.054603158109352234</v>
      </c>
      <c r="I13" s="71">
        <v>-0.22812449002097357</v>
      </c>
      <c r="J13" s="71" t="s">
        <v>74</v>
      </c>
      <c r="K13" s="71">
        <v>-0.4670070059147462</v>
      </c>
      <c r="L13" s="72">
        <v>-0.08083024853293352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0.0013393435659674324</v>
      </c>
      <c r="F14" s="71">
        <v>0.029427764118563404</v>
      </c>
      <c r="G14" s="71">
        <v>0.0669375299199455</v>
      </c>
      <c r="H14" s="71">
        <v>0.01778405275177497</v>
      </c>
      <c r="I14" s="71">
        <v>-0.08975921386656427</v>
      </c>
      <c r="J14" s="71">
        <v>0.03948389553063869</v>
      </c>
      <c r="K14" s="71">
        <v>-0.26202462556978545</v>
      </c>
      <c r="L14" s="72">
        <v>-0.04349385676947737</v>
      </c>
    </row>
    <row r="15" spans="1:12" s="9" customFormat="1" ht="14.25">
      <c r="A15" s="62">
        <v>12</v>
      </c>
      <c r="B15" s="47" t="s">
        <v>77</v>
      </c>
      <c r="C15" s="48">
        <v>40031</v>
      </c>
      <c r="D15" s="48">
        <v>40129</v>
      </c>
      <c r="E15" s="71">
        <v>-0.00030603766247261355</v>
      </c>
      <c r="F15" s="71">
        <v>0.11967224094506168</v>
      </c>
      <c r="G15" s="71">
        <v>0.017245482344580454</v>
      </c>
      <c r="H15" s="71">
        <v>-0.16538432370160783</v>
      </c>
      <c r="I15" s="71">
        <v>-0.3979884342174427</v>
      </c>
      <c r="J15" s="71">
        <v>-0.08912434426342819</v>
      </c>
      <c r="K15" s="71">
        <v>-0.779598452554081</v>
      </c>
      <c r="L15" s="72">
        <v>-0.20808511664617213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0.0012899859738921826</v>
      </c>
      <c r="F16" s="71">
        <v>0.05001549103694547</v>
      </c>
      <c r="G16" s="71">
        <v>0.030043081389296455</v>
      </c>
      <c r="H16" s="71">
        <v>-0.006020504872773835</v>
      </c>
      <c r="I16" s="71">
        <v>-0.1167619272977043</v>
      </c>
      <c r="J16" s="71">
        <v>0.037056222554614715</v>
      </c>
      <c r="K16" s="71">
        <v>-0.3523455823007987</v>
      </c>
      <c r="L16" s="72">
        <v>-0.0717684512148401</v>
      </c>
    </row>
    <row r="17" spans="1:12" s="9" customFormat="1" ht="14.25">
      <c r="A17" s="62">
        <v>14</v>
      </c>
      <c r="B17" s="47" t="s">
        <v>75</v>
      </c>
      <c r="C17" s="48">
        <v>40114</v>
      </c>
      <c r="D17" s="48">
        <v>40401</v>
      </c>
      <c r="E17" s="71">
        <v>-0.0021639256966404785</v>
      </c>
      <c r="F17" s="71">
        <v>0.11451209186582156</v>
      </c>
      <c r="G17" s="71">
        <v>0.16279145061377087</v>
      </c>
      <c r="H17" s="71">
        <v>0.06533463608911716</v>
      </c>
      <c r="I17" s="71">
        <v>-0.10997488810131406</v>
      </c>
      <c r="J17" s="71">
        <v>0.11742578453030084</v>
      </c>
      <c r="K17" s="71">
        <v>-0.17680402342755275</v>
      </c>
      <c r="L17" s="72">
        <v>-0.0333448322719887</v>
      </c>
    </row>
    <row r="18" spans="1:12" s="9" customFormat="1" ht="14.25">
      <c r="A18" s="62">
        <v>15</v>
      </c>
      <c r="B18" s="47" t="s">
        <v>92</v>
      </c>
      <c r="C18" s="48">
        <v>40226</v>
      </c>
      <c r="D18" s="48">
        <v>40430</v>
      </c>
      <c r="E18" s="71">
        <v>0.0022744021518703583</v>
      </c>
      <c r="F18" s="71">
        <v>0.0008302946246392384</v>
      </c>
      <c r="G18" s="71">
        <v>0.025148956844908366</v>
      </c>
      <c r="H18" s="71">
        <v>0.09010854104534971</v>
      </c>
      <c r="I18" s="71">
        <v>0.18678811629304337</v>
      </c>
      <c r="J18" s="71">
        <v>0.061268630779860445</v>
      </c>
      <c r="K18" s="71">
        <v>1.557757714736013</v>
      </c>
      <c r="L18" s="72">
        <v>0.1805689902643295</v>
      </c>
    </row>
    <row r="19" spans="1:12" s="9" customFormat="1" ht="14.25">
      <c r="A19" s="62">
        <v>16</v>
      </c>
      <c r="B19" s="47" t="s">
        <v>105</v>
      </c>
      <c r="C19" s="48">
        <v>40427</v>
      </c>
      <c r="D19" s="48">
        <v>40543</v>
      </c>
      <c r="E19" s="71">
        <v>0.0020362397945263844</v>
      </c>
      <c r="F19" s="71">
        <v>-0.0008069858544512698</v>
      </c>
      <c r="G19" s="71">
        <v>0.011938574998539897</v>
      </c>
      <c r="H19" s="71">
        <v>0.09035722020502046</v>
      </c>
      <c r="I19" s="71">
        <v>0.16073808840800186</v>
      </c>
      <c r="J19" s="71">
        <v>0.06933480043128348</v>
      </c>
      <c r="K19" s="71">
        <v>1.0617741344195526</v>
      </c>
      <c r="L19" s="72">
        <v>0.14487802531862437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0.0035937021093175314</v>
      </c>
      <c r="F20" s="71">
        <v>-0.015852524015283143</v>
      </c>
      <c r="G20" s="71">
        <v>0.025047174886852153</v>
      </c>
      <c r="H20" s="71">
        <v>0.1151881973766522</v>
      </c>
      <c r="I20" s="71">
        <v>0.17734707971303498</v>
      </c>
      <c r="J20" s="71">
        <v>0.09013198481119256</v>
      </c>
      <c r="K20" s="71">
        <v>0.17725398601398612</v>
      </c>
      <c r="L20" s="72">
        <v>0.03259444798557465</v>
      </c>
    </row>
    <row r="21" spans="1:12" s="9" customFormat="1" ht="14.25">
      <c r="A21" s="62">
        <v>18</v>
      </c>
      <c r="B21" s="47" t="s">
        <v>102</v>
      </c>
      <c r="C21" s="48">
        <v>40427</v>
      </c>
      <c r="D21" s="48">
        <v>40708</v>
      </c>
      <c r="E21" s="71">
        <v>0.003438435202669732</v>
      </c>
      <c r="F21" s="71">
        <v>0.002028658674079864</v>
      </c>
      <c r="G21" s="71">
        <v>0.01854316693743896</v>
      </c>
      <c r="H21" s="71">
        <v>0.09219231803976613</v>
      </c>
      <c r="I21" s="71">
        <v>0.19330419652430675</v>
      </c>
      <c r="J21" s="71">
        <v>0.05526115360058004</v>
      </c>
      <c r="K21" s="71">
        <v>1.4703449415774088</v>
      </c>
      <c r="L21" s="72">
        <v>0.20287886303473068</v>
      </c>
    </row>
    <row r="22" spans="1:12" s="9" customFormat="1" ht="14.25">
      <c r="A22" s="62">
        <v>19</v>
      </c>
      <c r="B22" s="47" t="s">
        <v>96</v>
      </c>
      <c r="C22" s="48">
        <v>41026</v>
      </c>
      <c r="D22" s="48">
        <v>41242</v>
      </c>
      <c r="E22" s="71">
        <v>0.01124634017095616</v>
      </c>
      <c r="F22" s="71">
        <v>0.04593638338881734</v>
      </c>
      <c r="G22" s="71">
        <v>0.08111382095697062</v>
      </c>
      <c r="H22" s="71">
        <v>0.0822711965636489</v>
      </c>
      <c r="I22" s="71">
        <v>0.031082789844298686</v>
      </c>
      <c r="J22" s="71">
        <v>0.11137989836389317</v>
      </c>
      <c r="K22" s="71">
        <v>0.46954932273669736</v>
      </c>
      <c r="L22" s="72">
        <v>0.11866717453300635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-0.0014175457446043923</v>
      </c>
      <c r="F23" s="77">
        <f t="shared" si="0"/>
        <v>0.028088043998435435</v>
      </c>
      <c r="G23" s="77">
        <f t="shared" si="0"/>
        <v>0.030552838135479248</v>
      </c>
      <c r="H23" s="77">
        <f t="shared" si="0"/>
        <v>0.017084759665569334</v>
      </c>
      <c r="I23" s="77">
        <f t="shared" si="0"/>
        <v>-0.019307227883412548</v>
      </c>
      <c r="J23" s="77">
        <f t="shared" si="0"/>
        <v>0.034365002037040356</v>
      </c>
      <c r="K23" s="78" t="s">
        <v>27</v>
      </c>
      <c r="L23" s="79" t="s">
        <v>27</v>
      </c>
    </row>
    <row r="24" spans="1:12" s="9" customFormat="1" ht="14.25">
      <c r="A24" s="100" t="s">
        <v>55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11" sqref="B1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45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25</v>
      </c>
      <c r="B2" s="115" t="s">
        <v>13</v>
      </c>
      <c r="C2" s="112" t="s">
        <v>35</v>
      </c>
      <c r="D2" s="113"/>
      <c r="E2" s="114" t="s">
        <v>36</v>
      </c>
      <c r="F2" s="113"/>
      <c r="G2" s="117" t="s">
        <v>57</v>
      </c>
    </row>
    <row r="3" spans="1:7" ht="15.75" thickBot="1">
      <c r="A3" s="102"/>
      <c r="B3" s="116"/>
      <c r="C3" s="51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>
      <c r="A4" s="89">
        <v>1</v>
      </c>
      <c r="B4" s="83" t="s">
        <v>102</v>
      </c>
      <c r="C4" s="30">
        <v>17.387139999999665</v>
      </c>
      <c r="D4" s="68">
        <v>0.003438435202670405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92</v>
      </c>
      <c r="C5" s="30">
        <v>7.365490000000223</v>
      </c>
      <c r="D5" s="68">
        <v>0.002274402151870588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105</v>
      </c>
      <c r="C6" s="30">
        <v>6.171479999999981</v>
      </c>
      <c r="D6" s="68">
        <v>0.0020362397945254272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94</v>
      </c>
      <c r="C7" s="30">
        <v>6.124790000000036</v>
      </c>
      <c r="D7" s="68">
        <v>0.0023470989010452655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48</v>
      </c>
      <c r="C8" s="30">
        <v>4.822590000000083</v>
      </c>
      <c r="D8" s="68">
        <v>0.003593702109317405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54</v>
      </c>
      <c r="C9" s="30">
        <v>4.547479999999981</v>
      </c>
      <c r="D9" s="68">
        <v>0.001339343565967102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60</v>
      </c>
      <c r="C10" s="30">
        <v>2.978639999999898</v>
      </c>
      <c r="D10" s="68">
        <v>0.003092976741212294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62</v>
      </c>
      <c r="C11" s="30">
        <v>2.426380000000121</v>
      </c>
      <c r="D11" s="68">
        <v>0.0012899859738920514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95</v>
      </c>
      <c r="C12" s="30">
        <v>1.852109999999986</v>
      </c>
      <c r="D12" s="68">
        <v>0.003502469623931963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106</v>
      </c>
      <c r="C13" s="30">
        <v>0.6303699999999953</v>
      </c>
      <c r="D13" s="68">
        <v>0.0006408786539167178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77</v>
      </c>
      <c r="C14" s="30">
        <v>-0.2969300000000512</v>
      </c>
      <c r="D14" s="68">
        <v>-0.00030603766247298754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107</v>
      </c>
      <c r="C15" s="30">
        <v>-1.7078900000000141</v>
      </c>
      <c r="D15" s="68">
        <v>-0.0027767525513992266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23</v>
      </c>
      <c r="C16" s="30">
        <v>-1.94125</v>
      </c>
      <c r="D16" s="68">
        <v>-0.0044275705003219675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70</v>
      </c>
      <c r="C17" s="30">
        <v>-1.9949499999999536</v>
      </c>
      <c r="D17" s="68">
        <v>-0.002663620530316127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101</v>
      </c>
      <c r="C18" s="30">
        <v>-2.6689800000000394</v>
      </c>
      <c r="D18" s="68">
        <v>-0.005080656163760692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75</v>
      </c>
      <c r="C19" s="30">
        <v>-7.010472399999854</v>
      </c>
      <c r="D19" s="68">
        <v>-0.0021639256966404104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24</v>
      </c>
      <c r="C20" s="30">
        <v>-42.92831999999994</v>
      </c>
      <c r="D20" s="68">
        <v>-0.04501916441097977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96</v>
      </c>
      <c r="C21" s="30">
        <v>13.476240000000223</v>
      </c>
      <c r="D21" s="68">
        <v>0.006377891490627884</v>
      </c>
      <c r="E21" s="31">
        <v>-70</v>
      </c>
      <c r="F21" s="68">
        <v>-0.004814305364511692</v>
      </c>
      <c r="G21" s="50">
        <v>-10.172442510316305</v>
      </c>
    </row>
    <row r="22" spans="1:7" ht="14.25">
      <c r="A22" s="90">
        <v>19</v>
      </c>
      <c r="B22" s="83" t="s">
        <v>50</v>
      </c>
      <c r="C22" s="30">
        <v>-27.05749799999967</v>
      </c>
      <c r="D22" s="68">
        <v>-0.0012500285407997266</v>
      </c>
      <c r="E22" s="31">
        <v>-100</v>
      </c>
      <c r="F22" s="68">
        <v>-0.0019511433700148287</v>
      </c>
      <c r="G22" s="50">
        <v>-42.276452054553026</v>
      </c>
    </row>
    <row r="23" spans="1:7" ht="15.75" thickBot="1">
      <c r="A23" s="63"/>
      <c r="B23" s="64" t="s">
        <v>26</v>
      </c>
      <c r="C23" s="54">
        <v>-17.823580399999337</v>
      </c>
      <c r="D23" s="67">
        <v>-0.0003283705654593684</v>
      </c>
      <c r="E23" s="55">
        <v>-170</v>
      </c>
      <c r="F23" s="67">
        <v>-5.562244791121349E-05</v>
      </c>
      <c r="G23" s="56">
        <v>-52.448894564869335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24</v>
      </c>
      <c r="C2" s="71">
        <v>-0.045019164410978973</v>
      </c>
    </row>
    <row r="3" spans="1:5" ht="14.25">
      <c r="A3" s="14"/>
      <c r="B3" s="47" t="s">
        <v>101</v>
      </c>
      <c r="C3" s="71">
        <v>-0.005080656163760078</v>
      </c>
      <c r="D3" s="14"/>
      <c r="E3" s="14"/>
    </row>
    <row r="4" spans="1:5" ht="14.25">
      <c r="A4" s="14"/>
      <c r="B4" s="47" t="s">
        <v>23</v>
      </c>
      <c r="C4" s="71">
        <v>-0.004427570500322053</v>
      </c>
      <c r="D4" s="14"/>
      <c r="E4" s="14"/>
    </row>
    <row r="5" spans="1:5" ht="14.25">
      <c r="A5" s="14"/>
      <c r="B5" s="47" t="s">
        <v>107</v>
      </c>
      <c r="C5" s="71">
        <v>-0.0027767525513990865</v>
      </c>
      <c r="D5" s="14"/>
      <c r="E5" s="14"/>
    </row>
    <row r="6" spans="1:5" ht="14.25">
      <c r="A6" s="14"/>
      <c r="B6" s="47" t="s">
        <v>70</v>
      </c>
      <c r="C6" s="71">
        <v>-0.002663620530316435</v>
      </c>
      <c r="D6" s="14"/>
      <c r="E6" s="14"/>
    </row>
    <row r="7" spans="1:5" ht="14.25">
      <c r="A7" s="14"/>
      <c r="B7" s="47" t="s">
        <v>75</v>
      </c>
      <c r="C7" s="71">
        <v>-0.0021639256966404785</v>
      </c>
      <c r="D7" s="14"/>
      <c r="E7" s="14"/>
    </row>
    <row r="8" spans="1:5" ht="14.25">
      <c r="A8" s="14"/>
      <c r="B8" s="47" t="s">
        <v>77</v>
      </c>
      <c r="C8" s="71">
        <v>-0.00030603766247261355</v>
      </c>
      <c r="D8" s="14"/>
      <c r="E8" s="14"/>
    </row>
    <row r="9" spans="1:5" ht="14.25">
      <c r="A9" s="14"/>
      <c r="B9" s="47" t="s">
        <v>106</v>
      </c>
      <c r="C9" s="71">
        <v>0.000640878653917154</v>
      </c>
      <c r="D9" s="14"/>
      <c r="E9" s="14"/>
    </row>
    <row r="10" spans="1:5" ht="14.25">
      <c r="A10" s="14"/>
      <c r="B10" s="47" t="s">
        <v>50</v>
      </c>
      <c r="C10" s="71">
        <v>0.0007024854790991242</v>
      </c>
      <c r="D10" s="14"/>
      <c r="E10" s="14"/>
    </row>
    <row r="11" spans="1:5" ht="14.25">
      <c r="A11" s="14"/>
      <c r="B11" s="47" t="s">
        <v>62</v>
      </c>
      <c r="C11" s="71">
        <v>0.0012899859738921826</v>
      </c>
      <c r="D11" s="14"/>
      <c r="E11" s="14"/>
    </row>
    <row r="12" spans="1:5" ht="14.25">
      <c r="A12" s="14"/>
      <c r="B12" s="47" t="s">
        <v>54</v>
      </c>
      <c r="C12" s="71">
        <v>0.0013393435659674324</v>
      </c>
      <c r="D12" s="14"/>
      <c r="E12" s="14"/>
    </row>
    <row r="13" spans="1:5" ht="14.25">
      <c r="A13" s="14"/>
      <c r="B13" s="47" t="s">
        <v>105</v>
      </c>
      <c r="C13" s="71">
        <v>0.0020362397945263844</v>
      </c>
      <c r="D13" s="14"/>
      <c r="E13" s="14"/>
    </row>
    <row r="14" spans="1:5" ht="14.25">
      <c r="A14" s="14"/>
      <c r="B14" s="47" t="s">
        <v>92</v>
      </c>
      <c r="C14" s="71">
        <v>0.0022744021518703583</v>
      </c>
      <c r="D14" s="14"/>
      <c r="E14" s="14"/>
    </row>
    <row r="15" spans="1:5" ht="14.25">
      <c r="A15" s="14"/>
      <c r="B15" s="47" t="s">
        <v>94</v>
      </c>
      <c r="C15" s="71">
        <v>0.0023470989010465626</v>
      </c>
      <c r="D15" s="14"/>
      <c r="E15" s="14"/>
    </row>
    <row r="16" spans="1:5" ht="14.25">
      <c r="A16" s="14"/>
      <c r="B16" s="47" t="s">
        <v>60</v>
      </c>
      <c r="C16" s="71">
        <v>0.0030929767412117837</v>
      </c>
      <c r="D16" s="14"/>
      <c r="E16" s="14"/>
    </row>
    <row r="17" spans="1:5" ht="14.25">
      <c r="A17" s="14"/>
      <c r="B17" s="47" t="s">
        <v>102</v>
      </c>
      <c r="C17" s="71">
        <v>0.003438435202669732</v>
      </c>
      <c r="D17" s="14"/>
      <c r="E17" s="14"/>
    </row>
    <row r="18" spans="1:5" ht="14.25">
      <c r="A18" s="14"/>
      <c r="B18" s="47" t="s">
        <v>95</v>
      </c>
      <c r="C18" s="71">
        <v>0.0035024696239318587</v>
      </c>
      <c r="D18" s="14"/>
      <c r="E18" s="14"/>
    </row>
    <row r="19" spans="1:5" ht="14.25">
      <c r="A19" s="14"/>
      <c r="B19" s="47" t="s">
        <v>48</v>
      </c>
      <c r="C19" s="71">
        <v>0.0035937021093175314</v>
      </c>
      <c r="D19" s="14"/>
      <c r="E19" s="14"/>
    </row>
    <row r="20" spans="1:5" ht="14.25">
      <c r="A20" s="14"/>
      <c r="B20" s="47" t="s">
        <v>96</v>
      </c>
      <c r="C20" s="71">
        <v>0.01124634017095616</v>
      </c>
      <c r="D20" s="14"/>
      <c r="E20" s="14"/>
    </row>
    <row r="21" spans="2:3" ht="14.25">
      <c r="B21" s="47" t="s">
        <v>22</v>
      </c>
      <c r="C21" s="75">
        <v>-0.014619292494601255</v>
      </c>
    </row>
    <row r="22" spans="2:3" ht="14.25">
      <c r="B22" s="14" t="s">
        <v>29</v>
      </c>
      <c r="C22" s="87">
        <v>-0.031634144244820694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78</v>
      </c>
      <c r="C3" s="45" t="s">
        <v>8</v>
      </c>
      <c r="D3" s="46" t="s">
        <v>11</v>
      </c>
      <c r="E3" s="43">
        <v>8331916.07</v>
      </c>
      <c r="F3" s="11">
        <v>31399</v>
      </c>
      <c r="G3" s="43">
        <v>265.3560963724959</v>
      </c>
      <c r="H3" s="73">
        <v>100</v>
      </c>
      <c r="I3" s="42" t="s">
        <v>83</v>
      </c>
      <c r="J3" s="44" t="s">
        <v>97</v>
      </c>
    </row>
    <row r="4" spans="1:10" ht="15" customHeight="1">
      <c r="A4" s="41">
        <v>2</v>
      </c>
      <c r="B4" s="42" t="s">
        <v>111</v>
      </c>
      <c r="C4" s="45" t="s">
        <v>8</v>
      </c>
      <c r="D4" s="46" t="s">
        <v>11</v>
      </c>
      <c r="E4" s="43">
        <v>5575868.61</v>
      </c>
      <c r="F4" s="11">
        <v>5166</v>
      </c>
      <c r="G4" s="43">
        <v>1079.3396457607435</v>
      </c>
      <c r="H4" s="74">
        <v>1000</v>
      </c>
      <c r="I4" s="42" t="s">
        <v>80</v>
      </c>
      <c r="J4" s="44" t="s">
        <v>30</v>
      </c>
    </row>
    <row r="5" spans="1:10" ht="15" customHeight="1">
      <c r="A5" s="41">
        <v>3</v>
      </c>
      <c r="B5" s="42" t="s">
        <v>79</v>
      </c>
      <c r="C5" s="45" t="s">
        <v>8</v>
      </c>
      <c r="D5" s="46" t="s">
        <v>73</v>
      </c>
      <c r="E5" s="43">
        <v>1622708.84</v>
      </c>
      <c r="F5" s="11">
        <v>55237</v>
      </c>
      <c r="G5" s="43">
        <v>29.377208030848887</v>
      </c>
      <c r="H5" s="74">
        <v>100</v>
      </c>
      <c r="I5" s="42" t="s">
        <v>83</v>
      </c>
      <c r="J5" s="44" t="s">
        <v>97</v>
      </c>
    </row>
    <row r="6" spans="1:10" ht="15" customHeight="1">
      <c r="A6" s="41">
        <v>4</v>
      </c>
      <c r="B6" s="42" t="s">
        <v>28</v>
      </c>
      <c r="C6" s="45" t="s">
        <v>8</v>
      </c>
      <c r="D6" s="46" t="s">
        <v>11</v>
      </c>
      <c r="E6" s="43">
        <v>1185696.53</v>
      </c>
      <c r="F6" s="11">
        <v>783</v>
      </c>
      <c r="G6" s="43">
        <v>1514.299527458493</v>
      </c>
      <c r="H6" s="74">
        <v>1000</v>
      </c>
      <c r="I6" s="42" t="s">
        <v>87</v>
      </c>
      <c r="J6" s="44" t="s">
        <v>63</v>
      </c>
    </row>
    <row r="7" spans="1:10" ht="15" customHeight="1">
      <c r="A7" s="41">
        <v>5</v>
      </c>
      <c r="B7" s="42" t="s">
        <v>72</v>
      </c>
      <c r="C7" s="45" t="s">
        <v>8</v>
      </c>
      <c r="D7" s="46" t="s">
        <v>73</v>
      </c>
      <c r="E7" s="43">
        <v>1165767.1002</v>
      </c>
      <c r="F7" s="11">
        <v>2940</v>
      </c>
      <c r="G7" s="43">
        <v>396.5194218367347</v>
      </c>
      <c r="H7" s="74">
        <v>1000</v>
      </c>
      <c r="I7" s="42" t="s">
        <v>85</v>
      </c>
      <c r="J7" s="44" t="s">
        <v>31</v>
      </c>
    </row>
    <row r="8" spans="1:10" ht="15" customHeight="1">
      <c r="A8" s="41">
        <v>6</v>
      </c>
      <c r="B8" s="42" t="s">
        <v>108</v>
      </c>
      <c r="C8" s="45" t="s">
        <v>8</v>
      </c>
      <c r="D8" s="46" t="s">
        <v>11</v>
      </c>
      <c r="E8" s="43">
        <v>722637.33</v>
      </c>
      <c r="F8" s="11">
        <v>905</v>
      </c>
      <c r="G8" s="43">
        <v>798.4942872928176</v>
      </c>
      <c r="H8" s="74">
        <v>1000</v>
      </c>
      <c r="I8" s="42" t="s">
        <v>103</v>
      </c>
      <c r="J8" s="44" t="s">
        <v>104</v>
      </c>
    </row>
    <row r="9" spans="1:10" ht="15" customHeight="1">
      <c r="A9" s="41">
        <v>7</v>
      </c>
      <c r="B9" s="42" t="s">
        <v>33</v>
      </c>
      <c r="C9" s="45" t="s">
        <v>8</v>
      </c>
      <c r="D9" s="46" t="s">
        <v>11</v>
      </c>
      <c r="E9" s="43">
        <v>587888.26</v>
      </c>
      <c r="F9" s="11">
        <v>679</v>
      </c>
      <c r="G9" s="43">
        <v>865.8148159057438</v>
      </c>
      <c r="H9" s="74">
        <v>1000</v>
      </c>
      <c r="I9" s="42" t="s">
        <v>34</v>
      </c>
      <c r="J9" s="44" t="s">
        <v>32</v>
      </c>
    </row>
    <row r="10" spans="1:10" ht="15.75" thickBot="1">
      <c r="A10" s="119" t="s">
        <v>26</v>
      </c>
      <c r="B10" s="120"/>
      <c r="C10" s="57" t="s">
        <v>27</v>
      </c>
      <c r="D10" s="57" t="s">
        <v>27</v>
      </c>
      <c r="E10" s="58">
        <f>SUM(E3:E9)</f>
        <v>19192482.740199998</v>
      </c>
      <c r="F10" s="59">
        <f>SUM(F3:F9)</f>
        <v>97109</v>
      </c>
      <c r="G10" s="57" t="s">
        <v>27</v>
      </c>
      <c r="H10" s="57" t="s">
        <v>27</v>
      </c>
      <c r="I10" s="57" t="s">
        <v>27</v>
      </c>
      <c r="J10" s="60" t="s">
        <v>27</v>
      </c>
    </row>
  </sheetData>
  <sheetProtection/>
  <mergeCells count="2">
    <mergeCell ref="A1:J1"/>
    <mergeCell ref="A10:B10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-0.004697973555758184</v>
      </c>
      <c r="F4" s="71">
        <v>-0.016557132463550395</v>
      </c>
      <c r="G4" s="71">
        <v>-0.016427527522635432</v>
      </c>
      <c r="H4" s="71">
        <v>-0.03532985043096948</v>
      </c>
      <c r="I4" s="71">
        <v>-0.09282874284554488</v>
      </c>
      <c r="J4" s="71">
        <v>-0.026061323610915066</v>
      </c>
      <c r="K4" s="72">
        <v>-0.13418518409425617</v>
      </c>
      <c r="L4" s="72">
        <v>-0.013497421449281455</v>
      </c>
    </row>
    <row r="5" spans="1:12" ht="14.25" collapsed="1">
      <c r="A5" s="62">
        <v>2</v>
      </c>
      <c r="B5" s="47" t="s">
        <v>78</v>
      </c>
      <c r="C5" s="48">
        <v>38862</v>
      </c>
      <c r="D5" s="48">
        <v>38958</v>
      </c>
      <c r="E5" s="71">
        <v>0.007104665563431256</v>
      </c>
      <c r="F5" s="71">
        <v>0.010454891855297577</v>
      </c>
      <c r="G5" s="71">
        <v>0.04629104536679596</v>
      </c>
      <c r="H5" s="71">
        <v>-0.052305293169264466</v>
      </c>
      <c r="I5" s="71">
        <v>-0.22052090067243502</v>
      </c>
      <c r="J5" s="71">
        <v>-0.02781428008622866</v>
      </c>
      <c r="K5" s="72">
        <v>1.6535609637249586</v>
      </c>
      <c r="L5" s="72">
        <v>0.10595372359314403</v>
      </c>
    </row>
    <row r="6" spans="1:12" ht="14.25">
      <c r="A6" s="62">
        <v>3</v>
      </c>
      <c r="B6" s="47" t="s">
        <v>111</v>
      </c>
      <c r="C6" s="48">
        <v>38895</v>
      </c>
      <c r="D6" s="48">
        <v>39092</v>
      </c>
      <c r="E6" s="71" t="s">
        <v>74</v>
      </c>
      <c r="F6" s="71">
        <v>0.009399342297110147</v>
      </c>
      <c r="G6" s="71">
        <v>0.015772349291286014</v>
      </c>
      <c r="H6" s="71">
        <v>0.005385418443349499</v>
      </c>
      <c r="I6" s="71" t="s">
        <v>74</v>
      </c>
      <c r="J6" s="71" t="s">
        <v>74</v>
      </c>
      <c r="K6" s="72">
        <v>0.07933964576074382</v>
      </c>
      <c r="L6" s="72">
        <v>0.008222731041831688</v>
      </c>
    </row>
    <row r="7" spans="1:12" ht="14.25">
      <c r="A7" s="62">
        <v>4</v>
      </c>
      <c r="B7" s="47" t="s">
        <v>72</v>
      </c>
      <c r="C7" s="48">
        <v>39048</v>
      </c>
      <c r="D7" s="48">
        <v>39140</v>
      </c>
      <c r="E7" s="71">
        <v>-0.0921187130583705</v>
      </c>
      <c r="F7" s="71">
        <v>-0.06801149042543231</v>
      </c>
      <c r="G7" s="71">
        <v>-0.04202926377632399</v>
      </c>
      <c r="H7" s="71">
        <v>-0.08363623528093223</v>
      </c>
      <c r="I7" s="71">
        <v>-0.17697784077802303</v>
      </c>
      <c r="J7" s="71">
        <v>-0.05602280559478001</v>
      </c>
      <c r="K7" s="72">
        <v>-0.6034805781632655</v>
      </c>
      <c r="L7" s="72">
        <v>-0.09573848564783316</v>
      </c>
    </row>
    <row r="8" spans="1:12" ht="14.25">
      <c r="A8" s="62">
        <v>5</v>
      </c>
      <c r="B8" s="47" t="s">
        <v>28</v>
      </c>
      <c r="C8" s="48">
        <v>39100</v>
      </c>
      <c r="D8" s="48">
        <v>39268</v>
      </c>
      <c r="E8" s="71">
        <v>-0.0009728178880600291</v>
      </c>
      <c r="F8" s="71">
        <v>0.0036475334618863986</v>
      </c>
      <c r="G8" s="71">
        <v>0.014793893019750648</v>
      </c>
      <c r="H8" s="71">
        <v>-0.0033732640263284264</v>
      </c>
      <c r="I8" s="71">
        <v>0.08680693362640568</v>
      </c>
      <c r="J8" s="71" t="s">
        <v>74</v>
      </c>
      <c r="K8" s="72">
        <v>0.5142995274584925</v>
      </c>
      <c r="L8" s="72">
        <v>0.04805342558541881</v>
      </c>
    </row>
    <row r="9" spans="1:12" ht="14.25">
      <c r="A9" s="62">
        <v>6</v>
      </c>
      <c r="B9" s="47" t="s">
        <v>108</v>
      </c>
      <c r="C9" s="48">
        <v>39647</v>
      </c>
      <c r="D9" s="48">
        <v>39861</v>
      </c>
      <c r="E9" s="71">
        <v>-0.0004928673856852139</v>
      </c>
      <c r="F9" s="71">
        <v>0.02124988847879994</v>
      </c>
      <c r="G9" s="71">
        <v>0.08657300635446297</v>
      </c>
      <c r="H9" s="71">
        <v>0.028649082315836294</v>
      </c>
      <c r="I9" s="71">
        <v>-0.15096668756314102</v>
      </c>
      <c r="J9" s="71">
        <v>-0.006895992890640579</v>
      </c>
      <c r="K9" s="72">
        <v>-0.20150571270718243</v>
      </c>
      <c r="L9" s="72">
        <v>-0.030701457816852518</v>
      </c>
    </row>
    <row r="10" spans="1:12" ht="14.25">
      <c r="A10" s="62">
        <v>7</v>
      </c>
      <c r="B10" s="47" t="s">
        <v>79</v>
      </c>
      <c r="C10" s="48">
        <v>40253</v>
      </c>
      <c r="D10" s="48">
        <v>40445</v>
      </c>
      <c r="E10" s="71">
        <v>0.0006450231087800073</v>
      </c>
      <c r="F10" s="71">
        <v>0.07119279364403419</v>
      </c>
      <c r="G10" s="71">
        <v>0.06970374332600637</v>
      </c>
      <c r="H10" s="71">
        <v>-0.016815596254786125</v>
      </c>
      <c r="I10" s="71">
        <v>-0.22479105064664662</v>
      </c>
      <c r="J10" s="71">
        <v>0.047199916954250076</v>
      </c>
      <c r="K10" s="72">
        <v>-0.7062279196915112</v>
      </c>
      <c r="L10" s="72">
        <v>-0.19595580345944885</v>
      </c>
    </row>
    <row r="11" spans="1:12" ht="15.75" thickBot="1">
      <c r="A11" s="76"/>
      <c r="B11" s="80" t="s">
        <v>68</v>
      </c>
      <c r="C11" s="79" t="s">
        <v>27</v>
      </c>
      <c r="D11" s="79" t="s">
        <v>27</v>
      </c>
      <c r="E11" s="77">
        <f aca="true" t="shared" si="0" ref="E11:J11">AVERAGE(E4:E10)</f>
        <v>-0.015088780535943777</v>
      </c>
      <c r="F11" s="77">
        <f t="shared" si="0"/>
        <v>0.004482260978306507</v>
      </c>
      <c r="G11" s="77">
        <f t="shared" si="0"/>
        <v>0.02495389229419179</v>
      </c>
      <c r="H11" s="77">
        <f t="shared" si="0"/>
        <v>-0.022489391200442133</v>
      </c>
      <c r="I11" s="77">
        <f t="shared" si="0"/>
        <v>-0.12987971481323082</v>
      </c>
      <c r="J11" s="77">
        <f t="shared" si="0"/>
        <v>-0.013918897045662848</v>
      </c>
      <c r="K11" s="79" t="s">
        <v>27</v>
      </c>
      <c r="L11" s="79" t="s">
        <v>27</v>
      </c>
    </row>
    <row r="12" spans="1:12" s="9" customFormat="1" ht="14.25">
      <c r="A12" s="100" t="s">
        <v>55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2:15" ht="14.25">
      <c r="L13"/>
      <c r="M13"/>
      <c r="N13"/>
      <c r="O13"/>
    </row>
  </sheetData>
  <sheetProtection/>
  <mergeCells count="7">
    <mergeCell ref="A1:L1"/>
    <mergeCell ref="E2:L2"/>
    <mergeCell ref="A12:L1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46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25</v>
      </c>
      <c r="B2" s="115" t="s">
        <v>13</v>
      </c>
      <c r="C2" s="114" t="s">
        <v>35</v>
      </c>
      <c r="D2" s="113"/>
      <c r="E2" s="114" t="s">
        <v>36</v>
      </c>
      <c r="F2" s="113"/>
      <c r="G2" s="117" t="s">
        <v>57</v>
      </c>
    </row>
    <row r="3" spans="1:7" s="11" customFormat="1" ht="15.75" thickBot="1">
      <c r="A3" s="102"/>
      <c r="B3" s="116"/>
      <c r="C3" s="29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 customHeight="1">
      <c r="A4" s="91">
        <v>1</v>
      </c>
      <c r="B4" s="92" t="s">
        <v>78</v>
      </c>
      <c r="C4" s="30">
        <v>58.7778799999999</v>
      </c>
      <c r="D4" s="68">
        <v>0.007104665563431123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79</v>
      </c>
      <c r="C5" s="30">
        <v>1.0460100000000094</v>
      </c>
      <c r="D5" s="68">
        <v>0.0006450231087802694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108</v>
      </c>
      <c r="C6" s="30">
        <v>-0.3563400000000838</v>
      </c>
      <c r="D6" s="68">
        <v>-0.0004928673856855259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28</v>
      </c>
      <c r="C7" s="30">
        <v>-1.154590000000084</v>
      </c>
      <c r="D7" s="68">
        <v>-0.0009728178880600323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33</v>
      </c>
      <c r="C8" s="30">
        <v>-2.774920000000042</v>
      </c>
      <c r="D8" s="68">
        <v>-0.004697973555758193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72</v>
      </c>
      <c r="C9" s="30">
        <v>-118.28524999999999</v>
      </c>
      <c r="D9" s="68">
        <v>-0.09211871305837044</v>
      </c>
      <c r="E9" s="31">
        <v>0</v>
      </c>
      <c r="F9" s="88">
        <v>0</v>
      </c>
      <c r="G9" s="50">
        <v>0</v>
      </c>
    </row>
    <row r="10" spans="1:7" ht="14.25" customHeight="1">
      <c r="A10" s="91">
        <v>7</v>
      </c>
      <c r="B10" s="92" t="s">
        <v>111</v>
      </c>
      <c r="C10" s="30" t="s">
        <v>74</v>
      </c>
      <c r="D10" s="68" t="s">
        <v>74</v>
      </c>
      <c r="E10" s="31" t="s">
        <v>74</v>
      </c>
      <c r="F10" s="88" t="s">
        <v>74</v>
      </c>
      <c r="G10" s="50" t="s">
        <v>74</v>
      </c>
    </row>
    <row r="11" spans="1:7" ht="15.75" thickBot="1">
      <c r="A11" s="65"/>
      <c r="B11" s="53" t="s">
        <v>26</v>
      </c>
      <c r="C11" s="54">
        <v>-62.747210000000294</v>
      </c>
      <c r="D11" s="67">
        <v>-0.0045869985037680795</v>
      </c>
      <c r="E11" s="55">
        <v>0</v>
      </c>
      <c r="F11" s="67">
        <v>0</v>
      </c>
      <c r="G11" s="56">
        <v>0</v>
      </c>
    </row>
    <row r="13" ht="14.25">
      <c r="A13" s="11"/>
    </row>
    <row r="14" ht="14.25">
      <c r="A14" s="11"/>
    </row>
    <row r="15" ht="14.25">
      <c r="A15" s="11"/>
    </row>
    <row r="16" ht="12.75"/>
    <row r="17" ht="12.75"/>
    <row r="18" ht="12.75"/>
    <row r="19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72</v>
      </c>
      <c r="C2" s="71">
        <v>-0.0921187130583705</v>
      </c>
      <c r="D2" s="21"/>
      <c r="E2" s="21"/>
    </row>
    <row r="3" spans="1:5" ht="14.25">
      <c r="A3" s="21"/>
      <c r="B3" s="47" t="s">
        <v>33</v>
      </c>
      <c r="C3" s="71">
        <v>-0.004697973555758184</v>
      </c>
      <c r="D3" s="21"/>
      <c r="E3" s="21"/>
    </row>
    <row r="4" spans="1:5" ht="14.25">
      <c r="A4" s="21"/>
      <c r="B4" s="47" t="s">
        <v>28</v>
      </c>
      <c r="C4" s="71">
        <v>-0.0009728178880600291</v>
      </c>
      <c r="D4" s="21"/>
      <c r="E4" s="21"/>
    </row>
    <row r="5" spans="1:5" ht="14.25">
      <c r="A5" s="21"/>
      <c r="B5" s="47" t="s">
        <v>108</v>
      </c>
      <c r="C5" s="71">
        <v>-0.0004928673856852139</v>
      </c>
      <c r="D5" s="21"/>
      <c r="E5" s="21"/>
    </row>
    <row r="6" spans="1:5" ht="14.25">
      <c r="A6" s="21"/>
      <c r="B6" s="47" t="s">
        <v>79</v>
      </c>
      <c r="C6" s="71">
        <v>0.0006450231087800073</v>
      </c>
      <c r="D6" s="21"/>
      <c r="E6" s="21"/>
    </row>
    <row r="7" spans="1:5" ht="14.25">
      <c r="A7" s="21"/>
      <c r="B7" s="47" t="s">
        <v>78</v>
      </c>
      <c r="C7" s="71">
        <v>0.007104665563431256</v>
      </c>
      <c r="D7" s="21"/>
      <c r="E7" s="21"/>
    </row>
    <row r="8" spans="1:4" ht="14.25">
      <c r="A8" s="21"/>
      <c r="B8" s="47" t="s">
        <v>22</v>
      </c>
      <c r="C8" s="75">
        <v>-0.014619292494601255</v>
      </c>
      <c r="D8" s="21"/>
    </row>
    <row r="9" spans="2:3" ht="14.25">
      <c r="B9" s="47" t="s">
        <v>29</v>
      </c>
      <c r="C9" s="87">
        <v>-0.031634144244820694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66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4065231.86</v>
      </c>
      <c r="F3" s="11">
        <v>4806</v>
      </c>
      <c r="G3" s="86">
        <v>845.8659717020391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3609690.25</v>
      </c>
      <c r="F4" s="11">
        <v>165379</v>
      </c>
      <c r="G4" s="86">
        <v>21.826775164924204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98</v>
      </c>
      <c r="C5" s="84" t="s">
        <v>8</v>
      </c>
      <c r="D5" s="84" t="s">
        <v>99</v>
      </c>
      <c r="E5" s="86">
        <v>1548427.61</v>
      </c>
      <c r="F5" s="11">
        <v>153140</v>
      </c>
      <c r="G5" s="86">
        <v>10.11118982630273</v>
      </c>
      <c r="H5" s="85">
        <v>10</v>
      </c>
      <c r="I5" s="84" t="s">
        <v>100</v>
      </c>
      <c r="J5" s="93" t="s">
        <v>30</v>
      </c>
    </row>
    <row r="6" spans="1:10" ht="14.25" customHeight="1">
      <c r="A6" s="41">
        <v>4</v>
      </c>
      <c r="B6" s="84" t="s">
        <v>109</v>
      </c>
      <c r="C6" s="84" t="s">
        <v>8</v>
      </c>
      <c r="D6" s="84" t="s">
        <v>10</v>
      </c>
      <c r="E6" s="86">
        <v>1120596.34</v>
      </c>
      <c r="F6" s="11">
        <v>1011</v>
      </c>
      <c r="G6" s="86">
        <v>1108.403897131553</v>
      </c>
      <c r="H6" s="85">
        <v>1000</v>
      </c>
      <c r="I6" s="84" t="s">
        <v>110</v>
      </c>
      <c r="J6" s="93" t="s">
        <v>104</v>
      </c>
    </row>
    <row r="7" spans="1:10" ht="14.25" customHeight="1">
      <c r="A7" s="41">
        <v>5</v>
      </c>
      <c r="B7" s="84" t="s">
        <v>88</v>
      </c>
      <c r="C7" s="84" t="s">
        <v>8</v>
      </c>
      <c r="D7" s="84" t="s">
        <v>10</v>
      </c>
      <c r="E7" s="86">
        <v>1080315.6</v>
      </c>
      <c r="F7" s="11">
        <v>648</v>
      </c>
      <c r="G7" s="86">
        <v>1667.1537037037037</v>
      </c>
      <c r="H7" s="85">
        <v>5000</v>
      </c>
      <c r="I7" s="84" t="s">
        <v>89</v>
      </c>
      <c r="J7" s="93" t="s">
        <v>31</v>
      </c>
    </row>
    <row r="8" spans="1:10" ht="15.75" thickBot="1">
      <c r="A8" s="119" t="s">
        <v>26</v>
      </c>
      <c r="B8" s="120"/>
      <c r="C8" s="57" t="s">
        <v>27</v>
      </c>
      <c r="D8" s="57" t="s">
        <v>27</v>
      </c>
      <c r="E8" s="70">
        <f>SUM(E3:E7)</f>
        <v>11424261.659999998</v>
      </c>
      <c r="F8" s="69">
        <f>SUM(F3:F7)</f>
        <v>324984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7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2016-05-06T09:20:45Z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