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<sst xmlns="http://schemas.openxmlformats.org/spreadsheetml/2006/main" count="310" uniqueCount="90">
  <si>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</si>
  <si>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</si>
  <si>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</si>
  <si>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</si>
  <si>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</si>
  <si>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</si>
  <si>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</si>
  <si>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</si>
  <si>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</si>
  <si>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</si>
  <si>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</si>
  <si>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</si>
  <si>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</si>
  <si>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</si>
  <si>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</si>
  <si>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</si>
  <si>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</si>
  <si>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</si>
  <si>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</si>
  <si>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</si>
  <si>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</si>
  <si>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</si>
  <si>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</si>
  <si>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</si>
  <si>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</si>
  <si>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</si>
  <si>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</si>
  <si>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</si>
  <si>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</si>
  <si>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</si>
  <si>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</si>
  <si>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</si>
  <si>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</si>
  <si>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</si>
  <si>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</si>
  <si>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</si>
  <si>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</si>
  <si>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</si>
  <si>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</si>
  <si>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</si>
  <si>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</si>
  <si>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</si>
  <si>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</si>
  <si>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</si>
  <si>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</si>
  <si>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</si>
  <si>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</si>
  <si>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</si>
  <si>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</si>
  <si>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</si>
  <si>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</si>
  <si>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</si>
  <si>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</si>
  <si>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</si>
  <si>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</si>
  <si>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</si>
  <si>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</si>
  <si>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</si>
  <si>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</si>
  <si>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</si>
  <si>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</si>
  <si>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</si>
  <si>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</si>
  <si>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</si>
  <si>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</si>
  <si>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</si>
  <si>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</si>
  <si>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</si>
  <si>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</si>
  <si>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</si>
  <si>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</si>
  <si>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</si>
  <si>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</si>
  <si>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</si>
  <si>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</si>
  <si>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</si>
  <si>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</si>
  <si>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</si>
  <si>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</si>
  <si>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</si>
  <si>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ОТП Класичний</t>
  </si>
  <si>
    <t>ТОВ "КУА "ОТП Капітал"</t>
  </si>
  <si>
    <t>http://otpcapital.com.ua/</t>
  </si>
  <si>
    <t>ОТП Фонд Акцій</t>
  </si>
  <si>
    <t>УНIВЕР.УА/Михайло Грушевський: Фонд Державних Паперiв</t>
  </si>
  <si>
    <t>Аргентум</t>
  </si>
  <si>
    <t>ТОВ "КУА ОЗОН"</t>
  </si>
  <si>
    <t>http://ozoncap.com/</t>
  </si>
  <si>
    <t>КІНТО-Класичний</t>
  </si>
  <si>
    <t>КІНТО-Еквіті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</si>
</sst>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5028637"/>
        <c:axId val="48386822"/>
      </c:barChart>
      <c:catAx>
        <c:axId val="65028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86822"/>
        <c:crosses val="autoZero"/>
        <c:auto val="0"/>
        <c:lblOffset val="0"/>
        <c:tickLblSkip val="1"/>
        <c:noMultiLvlLbl val="0"/>
      </c:catAx>
      <c:valAx>
        <c:axId val="4838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028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8423"/>
        <c:axId val="13935808"/>
      </c:barChart>
      <c:catAx>
        <c:axId val="1548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935808"/>
        <c:crosses val="autoZero"/>
        <c:auto val="0"/>
        <c:lblOffset val="0"/>
        <c:tickLblSkip val="1"/>
        <c:noMultiLvlLbl val="0"/>
      </c:catAx>
      <c:valAx>
        <c:axId val="139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8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313409"/>
        <c:axId val="55058634"/>
      </c:barChart>
      <c:catAx>
        <c:axId val="58313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58634"/>
        <c:crosses val="autoZero"/>
        <c:auto val="0"/>
        <c:lblOffset val="0"/>
        <c:tickLblSkip val="1"/>
        <c:noMultiLvlLbl val="0"/>
      </c:catAx>
      <c:valAx>
        <c:axId val="5505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13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765659"/>
        <c:axId val="30564340"/>
      </c:barChart>
      <c:catAx>
        <c:axId val="25765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64340"/>
        <c:crosses val="autoZero"/>
        <c:auto val="0"/>
        <c:lblOffset val="0"/>
        <c:tickLblSkip val="1"/>
        <c:noMultiLvlLbl val="0"/>
      </c:catAx>
      <c:valAx>
        <c:axId val="3056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65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43605"/>
        <c:axId val="59792446"/>
      </c:barChart>
      <c:catAx>
        <c:axId val="6643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92446"/>
        <c:crosses val="autoZero"/>
        <c:auto val="0"/>
        <c:lblOffset val="0"/>
        <c:tickLblSkip val="1"/>
        <c:noMultiLvlLbl val="0"/>
      </c:catAx>
      <c:valAx>
        <c:axId val="59792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3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61103"/>
        <c:axId val="11349928"/>
      </c:barChart>
      <c:catAx>
        <c:axId val="1261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49928"/>
        <c:crosses val="autoZero"/>
        <c:auto val="0"/>
        <c:lblOffset val="0"/>
        <c:tickLblSkip val="1"/>
        <c:noMultiLvlLbl val="0"/>
      </c:catAx>
      <c:valAx>
        <c:axId val="11349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35040489"/>
        <c:axId val="46928946"/>
      </c:barChart>
      <c:catAx>
        <c:axId val="35040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928946"/>
        <c:crossesAt val="0"/>
        <c:auto val="0"/>
        <c:lblOffset val="0"/>
        <c:tickLblSkip val="1"/>
        <c:noMultiLvlLbl val="0"/>
      </c:catAx>
      <c:valAx>
        <c:axId val="46928946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4048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9707331"/>
        <c:axId val="43148252"/>
      </c:barChart>
      <c:catAx>
        <c:axId val="197073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148252"/>
        <c:crosses val="autoZero"/>
        <c:auto val="0"/>
        <c:lblOffset val="0"/>
        <c:tickLblSkip val="1"/>
        <c:noMultiLvlLbl val="0"/>
      </c:catAx>
      <c:valAx>
        <c:axId val="4314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707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2789949"/>
        <c:axId val="5347494"/>
      </c:barChart>
      <c:catAx>
        <c:axId val="527899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47494"/>
        <c:crosses val="autoZero"/>
        <c:auto val="0"/>
        <c:lblOffset val="0"/>
        <c:tickLblSkip val="52"/>
        <c:noMultiLvlLbl val="0"/>
      </c:catAx>
      <c:valAx>
        <c:axId val="534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789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8127447"/>
        <c:axId val="30493840"/>
      </c:barChart>
      <c:catAx>
        <c:axId val="48127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493840"/>
        <c:crosses val="autoZero"/>
        <c:auto val="0"/>
        <c:lblOffset val="0"/>
        <c:tickLblSkip val="49"/>
        <c:noMultiLvlLbl val="0"/>
      </c:catAx>
      <c:valAx>
        <c:axId val="3049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127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09105"/>
        <c:axId val="54081946"/>
      </c:barChart>
      <c:catAx>
        <c:axId val="6009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081946"/>
        <c:crosses val="autoZero"/>
        <c:auto val="0"/>
        <c:lblOffset val="0"/>
        <c:tickLblSkip val="4"/>
        <c:noMultiLvlLbl val="0"/>
      </c:catAx>
      <c:valAx>
        <c:axId val="5408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09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2828215"/>
        <c:axId val="27018480"/>
      </c:barChart>
      <c:catAx>
        <c:axId val="32828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18480"/>
        <c:crosses val="autoZero"/>
        <c:auto val="0"/>
        <c:lblOffset val="0"/>
        <c:tickLblSkip val="9"/>
        <c:noMultiLvlLbl val="0"/>
      </c:catAx>
      <c:valAx>
        <c:axId val="2701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82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975467"/>
        <c:axId val="18561476"/>
      </c:barChart>
      <c:catAx>
        <c:axId val="16975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561476"/>
        <c:crosses val="autoZero"/>
        <c:auto val="0"/>
        <c:lblOffset val="0"/>
        <c:tickLblSkip val="4"/>
        <c:noMultiLvlLbl val="0"/>
      </c:catAx>
      <c:valAx>
        <c:axId val="1856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975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2835557"/>
        <c:axId val="27084558"/>
      </c:barChart>
      <c:catAx>
        <c:axId val="32835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084558"/>
        <c:crosses val="autoZero"/>
        <c:auto val="0"/>
        <c:lblOffset val="0"/>
        <c:tickLblSkip val="52"/>
        <c:noMultiLvlLbl val="0"/>
      </c:catAx>
      <c:valAx>
        <c:axId val="2708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8355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434431"/>
        <c:axId val="46365560"/>
      </c:barChart>
      <c:catAx>
        <c:axId val="42434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365560"/>
        <c:crosses val="autoZero"/>
        <c:auto val="0"/>
        <c:lblOffset val="0"/>
        <c:tickLblSkip val="4"/>
        <c:noMultiLvlLbl val="0"/>
      </c:catAx>
      <c:valAx>
        <c:axId val="4636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4344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636857"/>
        <c:axId val="64622850"/>
      </c:barChart>
      <c:catAx>
        <c:axId val="14636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622850"/>
        <c:crosses val="autoZero"/>
        <c:auto val="0"/>
        <c:lblOffset val="0"/>
        <c:tickLblSkip val="4"/>
        <c:noMultiLvlLbl val="0"/>
      </c:catAx>
      <c:valAx>
        <c:axId val="6462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636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734739"/>
        <c:axId val="67068332"/>
      </c:barChart>
      <c:catAx>
        <c:axId val="44734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068332"/>
        <c:crosses val="autoZero"/>
        <c:auto val="0"/>
        <c:lblOffset val="0"/>
        <c:tickLblSkip val="4"/>
        <c:noMultiLvlLbl val="0"/>
      </c:catAx>
      <c:val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734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744077"/>
        <c:axId val="63825782"/>
      </c:barChart>
      <c:catAx>
        <c:axId val="66744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825782"/>
        <c:crosses val="autoZero"/>
        <c:auto val="0"/>
        <c:lblOffset val="0"/>
        <c:tickLblSkip val="4"/>
        <c:noMultiLvlLbl val="0"/>
      </c:catAx>
      <c:valAx>
        <c:axId val="6382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744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561127"/>
        <c:axId val="2505824"/>
      </c:barChart>
      <c:catAx>
        <c:axId val="37561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05824"/>
        <c:crosses val="autoZero"/>
        <c:auto val="0"/>
        <c:lblOffset val="0"/>
        <c:tickLblSkip val="4"/>
        <c:noMultiLvlLbl val="0"/>
      </c:catAx>
      <c:valAx>
        <c:axId val="250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561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552417"/>
        <c:axId val="1645162"/>
      </c:barChart>
      <c:catAx>
        <c:axId val="22552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45162"/>
        <c:crosses val="autoZero"/>
        <c:auto val="0"/>
        <c:lblOffset val="0"/>
        <c:tickLblSkip val="4"/>
        <c:noMultiLvlLbl val="0"/>
      </c:catAx>
      <c:valAx>
        <c:axId val="1645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552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806459"/>
        <c:axId val="66149268"/>
      </c:barChart>
      <c:catAx>
        <c:axId val="14806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149268"/>
        <c:crosses val="autoZero"/>
        <c:auto val="0"/>
        <c:lblOffset val="0"/>
        <c:tickLblSkip val="4"/>
        <c:noMultiLvlLbl val="0"/>
      </c:catAx>
      <c:valAx>
        <c:axId val="6614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806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472501"/>
        <c:axId val="56490462"/>
      </c:barChart>
      <c:catAx>
        <c:axId val="58472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490462"/>
        <c:crosses val="autoZero"/>
        <c:auto val="0"/>
        <c:lblOffset val="0"/>
        <c:tickLblSkip val="4"/>
        <c:noMultiLvlLbl val="0"/>
      </c:catAx>
      <c:valAx>
        <c:axId val="5649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472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1839729"/>
        <c:axId val="41013242"/>
      </c:barChart>
      <c:catAx>
        <c:axId val="41839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13242"/>
        <c:crosses val="autoZero"/>
        <c:auto val="0"/>
        <c:lblOffset val="0"/>
        <c:tickLblSkip val="1"/>
        <c:noMultiLvlLbl val="0"/>
      </c:catAx>
      <c:valAx>
        <c:axId val="4101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397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38652111"/>
        <c:axId val="12324680"/>
      </c:barChart>
      <c:catAx>
        <c:axId val="38652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24680"/>
        <c:crosses val="autoZero"/>
        <c:auto val="0"/>
        <c:lblOffset val="0"/>
        <c:tickLblSkip val="1"/>
        <c:noMultiLvlLbl val="0"/>
      </c:catAx>
      <c:valAx>
        <c:axId val="12324680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65211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3813257"/>
        <c:axId val="58774994"/>
      </c:barChart>
      <c:catAx>
        <c:axId val="43813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774994"/>
        <c:crosses val="autoZero"/>
        <c:auto val="0"/>
        <c:lblOffset val="0"/>
        <c:tickLblSkip val="1"/>
        <c:noMultiLvlLbl val="0"/>
      </c:catAx>
      <c:valAx>
        <c:axId val="5877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813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9212899"/>
        <c:axId val="63154044"/>
      </c:barChart>
      <c:catAx>
        <c:axId val="59212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154044"/>
        <c:crosses val="autoZero"/>
        <c:auto val="0"/>
        <c:lblOffset val="0"/>
        <c:tickLblSkip val="5"/>
        <c:noMultiLvlLbl val="0"/>
      </c:catAx>
      <c:valAx>
        <c:axId val="6315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212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1515485"/>
        <c:axId val="15203910"/>
      </c:barChart>
      <c:catAx>
        <c:axId val="31515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203910"/>
        <c:crosses val="autoZero"/>
        <c:auto val="0"/>
        <c:lblOffset val="0"/>
        <c:tickLblSkip val="5"/>
        <c:noMultiLvlLbl val="0"/>
      </c:catAx>
      <c:valAx>
        <c:axId val="15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515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17463"/>
        <c:axId val="23557168"/>
      </c:barChart>
      <c:catAx>
        <c:axId val="2617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557168"/>
        <c:crosses val="autoZero"/>
        <c:auto val="0"/>
        <c:lblOffset val="0"/>
        <c:tickLblSkip val="1"/>
        <c:noMultiLvlLbl val="0"/>
      </c:catAx>
      <c:valAx>
        <c:axId val="23557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17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687921"/>
        <c:axId val="29082426"/>
      </c:barChart>
      <c:catAx>
        <c:axId val="10687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082426"/>
        <c:crosses val="autoZero"/>
        <c:auto val="0"/>
        <c:lblOffset val="0"/>
        <c:tickLblSkip val="1"/>
        <c:noMultiLvlLbl val="0"/>
      </c:catAx>
      <c:valAx>
        <c:axId val="2908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7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415243"/>
        <c:axId val="6866276"/>
      </c:barChart>
      <c:catAx>
        <c:axId val="60415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866276"/>
        <c:crosses val="autoZero"/>
        <c:auto val="0"/>
        <c:lblOffset val="0"/>
        <c:tickLblSkip val="1"/>
        <c:noMultiLvlLbl val="0"/>
      </c:catAx>
      <c:valAx>
        <c:axId val="686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415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796485"/>
        <c:axId val="19297454"/>
      </c:barChart>
      <c:catAx>
        <c:axId val="61796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297454"/>
        <c:crosses val="autoZero"/>
        <c:auto val="0"/>
        <c:lblOffset val="0"/>
        <c:tickLblSkip val="1"/>
        <c:noMultiLvlLbl val="0"/>
      </c:catAx>
      <c:valAx>
        <c:axId val="19297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796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459359"/>
        <c:axId val="19589912"/>
      </c:barChart>
      <c:catAx>
        <c:axId val="39459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589912"/>
        <c:crosses val="autoZero"/>
        <c:auto val="0"/>
        <c:lblOffset val="0"/>
        <c:tickLblSkip val="1"/>
        <c:noMultiLvlLbl val="0"/>
      </c:catAx>
      <c:valAx>
        <c:axId val="19589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4593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091481"/>
        <c:axId val="43279010"/>
      </c:barChart>
      <c:catAx>
        <c:axId val="42091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279010"/>
        <c:crosses val="autoZero"/>
        <c:auto val="0"/>
        <c:lblOffset val="0"/>
        <c:tickLblSkip val="1"/>
        <c:noMultiLvlLbl val="0"/>
      </c:catAx>
      <c:valAx>
        <c:axId val="4327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091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574859"/>
        <c:axId val="33738276"/>
      </c:barChart>
      <c:catAx>
        <c:axId val="33574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38276"/>
        <c:crosses val="autoZero"/>
        <c:auto val="0"/>
        <c:lblOffset val="0"/>
        <c:tickLblSkip val="1"/>
        <c:noMultiLvlLbl val="0"/>
      </c:catAx>
      <c:valAx>
        <c:axId val="337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74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966771"/>
        <c:axId val="15938892"/>
      </c:barChart>
      <c:catAx>
        <c:axId val="53966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938892"/>
        <c:crosses val="autoZero"/>
        <c:auto val="0"/>
        <c:lblOffset val="0"/>
        <c:tickLblSkip val="1"/>
        <c:noMultiLvlLbl val="0"/>
      </c:catAx>
      <c:valAx>
        <c:axId val="1593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966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232301"/>
        <c:axId val="15981846"/>
      </c:barChart>
      <c:catAx>
        <c:axId val="9232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981846"/>
        <c:crosses val="autoZero"/>
        <c:auto val="0"/>
        <c:lblOffset val="0"/>
        <c:tickLblSkip val="1"/>
        <c:noMultiLvlLbl val="0"/>
      </c:catAx>
      <c:valAx>
        <c:axId val="1598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232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18887"/>
        <c:axId val="19461120"/>
      </c:barChart>
      <c:catAx>
        <c:axId val="9618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461120"/>
        <c:crosses val="autoZero"/>
        <c:auto val="0"/>
        <c:lblOffset val="0"/>
        <c:tickLblSkip val="1"/>
        <c:noMultiLvlLbl val="0"/>
      </c:catAx>
      <c:valAx>
        <c:axId val="1946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618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932353"/>
        <c:axId val="32846858"/>
      </c:barChart>
      <c:catAx>
        <c:axId val="40932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846858"/>
        <c:crosses val="autoZero"/>
        <c:auto val="0"/>
        <c:lblOffset val="0"/>
        <c:tickLblSkip val="1"/>
        <c:noMultiLvlLbl val="0"/>
      </c:catAx>
      <c:valAx>
        <c:axId val="3284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9323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186267"/>
        <c:axId val="43349812"/>
      </c:barChart>
      <c:catAx>
        <c:axId val="27186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349812"/>
        <c:crosses val="autoZero"/>
        <c:auto val="0"/>
        <c:lblOffset val="0"/>
        <c:tickLblSkip val="1"/>
        <c:noMultiLvlLbl val="0"/>
      </c:catAx>
      <c:valAx>
        <c:axId val="433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1862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54603989"/>
        <c:axId val="21673854"/>
      </c:barChart>
      <c:catAx>
        <c:axId val="54603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673854"/>
        <c:crosses val="autoZero"/>
        <c:auto val="0"/>
        <c:lblOffset val="0"/>
        <c:tickLblSkip val="1"/>
        <c:noMultiLvlLbl val="0"/>
      </c:catAx>
      <c:valAx>
        <c:axId val="21673854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0398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209029"/>
        <c:axId val="48445806"/>
      </c:barChart>
      <c:catAx>
        <c:axId val="35209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445806"/>
        <c:crosses val="autoZero"/>
        <c:auto val="0"/>
        <c:lblOffset val="0"/>
        <c:tickLblSkip val="1"/>
        <c:noMultiLvlLbl val="0"/>
      </c:catAx>
      <c:valAx>
        <c:axId val="48445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9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3359071"/>
        <c:axId val="31796184"/>
      </c:barChart>
      <c:catAx>
        <c:axId val="33359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96184"/>
        <c:crosses val="autoZero"/>
        <c:auto val="0"/>
        <c:lblOffset val="0"/>
        <c:tickLblSkip val="1"/>
        <c:noMultiLvlLbl val="0"/>
      </c:catAx>
      <c:valAx>
        <c:axId val="3179618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59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730201"/>
        <c:axId val="25354082"/>
      </c:barChart>
      <c:catAx>
        <c:axId val="17730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54082"/>
        <c:crosses val="autoZero"/>
        <c:auto val="0"/>
        <c:lblOffset val="0"/>
        <c:tickLblSkip val="1"/>
        <c:noMultiLvlLbl val="0"/>
      </c:catAx>
      <c:valAx>
        <c:axId val="25354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30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860147"/>
        <c:axId val="40414732"/>
      </c:barChart>
      <c:catAx>
        <c:axId val="26860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14732"/>
        <c:crosses val="autoZero"/>
        <c:auto val="0"/>
        <c:lblOffset val="0"/>
        <c:tickLblSkip val="1"/>
        <c:noMultiLvlLbl val="0"/>
      </c:catAx>
      <c:valAx>
        <c:axId val="4041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0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188269"/>
        <c:axId val="52367830"/>
      </c:barChart>
      <c:catAx>
        <c:axId val="28188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67830"/>
        <c:crosses val="autoZero"/>
        <c:auto val="0"/>
        <c:lblOffset val="0"/>
        <c:tickLblSkip val="1"/>
        <c:noMultiLvlLbl val="0"/>
      </c:catAx>
      <c:valAx>
        <c:axId val="52367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82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80</v>
      </c>
      <c r="C3" s="88">
        <v>74632454.37</v>
      </c>
      <c r="D3" s="86">
        <v>11088</v>
      </c>
      <c r="E3" s="88">
        <v>6730.92</v>
      </c>
      <c r="F3" s="88">
        <v>1000</v>
      </c>
      <c r="G3" s="87" t="s">
        <v>81</v>
      </c>
      <c r="H3" s="87" t="s">
        <v>82</v>
      </c>
    </row>
    <row r="4" spans="1:8" ht="14.25">
      <c r="A4" s="40">
        <v>2</v>
      </c>
      <c r="B4" s="87" t="s">
        <v>88</v>
      </c>
      <c r="C4" s="88">
        <v>24755221.41</v>
      </c>
      <c r="D4" s="86">
        <v>44403</v>
      </c>
      <c r="E4" s="88">
        <v>557.5124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83</v>
      </c>
      <c r="C5" s="88">
        <v>9332369</v>
      </c>
      <c r="D5" s="86">
        <v>6484405</v>
      </c>
      <c r="E5" s="88">
        <v>1.44</v>
      </c>
      <c r="F5" s="88">
        <v>1</v>
      </c>
      <c r="G5" s="87" t="s">
        <v>81</v>
      </c>
      <c r="H5" s="87" t="s">
        <v>82</v>
      </c>
    </row>
    <row r="6" spans="1:8" ht="14.25">
      <c r="A6" s="40">
        <v>4</v>
      </c>
      <c r="B6" s="87" t="s">
        <v>75</v>
      </c>
      <c r="C6" s="88">
        <v>9294712.51</v>
      </c>
      <c r="D6" s="86">
        <v>8326</v>
      </c>
      <c r="E6" s="88">
        <v>1116.3479</v>
      </c>
      <c r="F6" s="88">
        <v>1000</v>
      </c>
      <c r="G6" s="87" t="s">
        <v>76</v>
      </c>
      <c r="H6" s="87" t="s">
        <v>77</v>
      </c>
    </row>
    <row r="7" spans="1:8" ht="14.25" customHeight="1">
      <c r="A7" s="40">
        <v>5</v>
      </c>
      <c r="B7" s="87" t="s">
        <v>84</v>
      </c>
      <c r="C7" s="88">
        <v>6720957.42</v>
      </c>
      <c r="D7" s="86">
        <v>1043</v>
      </c>
      <c r="E7" s="88">
        <v>6443.871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6109038.49</v>
      </c>
      <c r="D8" s="86">
        <v>1256</v>
      </c>
      <c r="E8" s="88">
        <v>4863.88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4724454.33</v>
      </c>
      <c r="D9" s="86">
        <v>675</v>
      </c>
      <c r="E9" s="88">
        <v>6999.19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4055547.24</v>
      </c>
      <c r="D10" s="86">
        <v>12757</v>
      </c>
      <c r="E10" s="88">
        <v>317.9076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53</v>
      </c>
      <c r="C11" s="88">
        <v>2788565.21</v>
      </c>
      <c r="D11" s="86">
        <v>2566</v>
      </c>
      <c r="E11" s="88">
        <v>1086.7362</v>
      </c>
      <c r="F11" s="88">
        <v>1000</v>
      </c>
      <c r="G11" s="87" t="s">
        <v>55</v>
      </c>
      <c r="H11" s="87" t="s">
        <v>65</v>
      </c>
    </row>
    <row r="12" spans="1:8" ht="14.25" customHeight="1">
      <c r="A12" s="40">
        <v>10</v>
      </c>
      <c r="B12" s="87" t="s">
        <v>67</v>
      </c>
      <c r="C12" s="88">
        <v>2637709.49</v>
      </c>
      <c r="D12" s="86">
        <v>1432</v>
      </c>
      <c r="E12" s="88">
        <v>1841.9759</v>
      </c>
      <c r="F12" s="88">
        <v>1000</v>
      </c>
      <c r="G12" s="87" t="s">
        <v>72</v>
      </c>
      <c r="H12" s="87" t="s">
        <v>68</v>
      </c>
    </row>
    <row r="13" spans="1:8" ht="14.25" customHeight="1">
      <c r="A13" s="40">
        <v>11</v>
      </c>
      <c r="B13" s="87" t="s">
        <v>79</v>
      </c>
      <c r="C13" s="88">
        <v>1842039.06</v>
      </c>
      <c r="D13" s="86">
        <v>366</v>
      </c>
      <c r="E13" s="88">
        <v>5032.8936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89</v>
      </c>
      <c r="C14" s="88">
        <v>1502339.9</v>
      </c>
      <c r="D14" s="86">
        <v>3145</v>
      </c>
      <c r="E14" s="88">
        <v>477.6915</v>
      </c>
      <c r="F14" s="88">
        <v>1000</v>
      </c>
      <c r="G14" s="87" t="s">
        <v>54</v>
      </c>
      <c r="H14" s="87" t="s">
        <v>26</v>
      </c>
    </row>
    <row r="15" spans="1:8" ht="14.25">
      <c r="A15" s="40">
        <v>13</v>
      </c>
      <c r="B15" s="87" t="s">
        <v>78</v>
      </c>
      <c r="C15" s="88">
        <v>1494001.56</v>
      </c>
      <c r="D15" s="86">
        <v>529</v>
      </c>
      <c r="E15" s="88">
        <v>2824.1995</v>
      </c>
      <c r="F15" s="88">
        <v>1000</v>
      </c>
      <c r="G15" s="87" t="s">
        <v>76</v>
      </c>
      <c r="H15" s="87" t="s">
        <v>77</v>
      </c>
    </row>
    <row r="16" spans="1:8" ht="14.25">
      <c r="A16" s="40">
        <v>14</v>
      </c>
      <c r="B16" s="87" t="s">
        <v>21</v>
      </c>
      <c r="C16" s="88">
        <v>1045154.5501</v>
      </c>
      <c r="D16" s="86">
        <v>953</v>
      </c>
      <c r="E16" s="88">
        <v>1096.6994</v>
      </c>
      <c r="F16" s="88">
        <v>1000</v>
      </c>
      <c r="G16" s="87" t="s">
        <v>73</v>
      </c>
      <c r="H16" s="87" t="s">
        <v>27</v>
      </c>
    </row>
    <row r="17" spans="1:8" ht="14.25">
      <c r="A17" s="40">
        <v>15</v>
      </c>
      <c r="B17" s="87" t="s">
        <v>62</v>
      </c>
      <c r="C17" s="88">
        <v>735256.63</v>
      </c>
      <c r="D17" s="86">
        <v>7881</v>
      </c>
      <c r="E17" s="88">
        <v>93.2948</v>
      </c>
      <c r="F17" s="88">
        <v>100</v>
      </c>
      <c r="G17" s="87" t="s">
        <v>74</v>
      </c>
      <c r="H17" s="87" t="s">
        <v>46</v>
      </c>
    </row>
    <row r="18" spans="1:8" ht="14.25">
      <c r="A18" s="40">
        <v>16</v>
      </c>
      <c r="B18" s="87" t="s">
        <v>85</v>
      </c>
      <c r="C18" s="88">
        <v>228198.64</v>
      </c>
      <c r="D18" s="86">
        <v>22167</v>
      </c>
      <c r="E18" s="88">
        <v>10.29452</v>
      </c>
      <c r="F18" s="88">
        <v>100</v>
      </c>
      <c r="G18" s="87" t="s">
        <v>86</v>
      </c>
      <c r="H18" s="87" t="s">
        <v>87</v>
      </c>
    </row>
    <row r="19" spans="1:8" ht="15.75" customHeight="1" thickBot="1">
      <c r="A19" s="110" t="s">
        <v>23</v>
      </c>
      <c r="B19" s="111"/>
      <c r="C19" s="53">
        <f>SUM(C3:C18)</f>
        <v>151898019.81010002</v>
      </c>
      <c r="D19" s="54">
        <f>SUM(D3:D18)</f>
        <v>6602992</v>
      </c>
      <c r="E19" s="52" t="s">
        <v>24</v>
      </c>
      <c r="F19" s="52" t="s">
        <v>24</v>
      </c>
      <c r="G19" s="52" t="s">
        <v>24</v>
      </c>
      <c r="H19" s="55" t="s">
        <v>24</v>
      </c>
    </row>
    <row r="20" spans="1:8" ht="15" customHeight="1" thickBot="1">
      <c r="A20" s="108" t="s">
        <v>39</v>
      </c>
      <c r="B20" s="108"/>
      <c r="C20" s="108"/>
      <c r="D20" s="108"/>
      <c r="E20" s="108"/>
      <c r="F20" s="108"/>
      <c r="G20" s="108"/>
      <c r="H20" s="108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-0.012368142913395497</v>
      </c>
      <c r="F4" s="66">
        <v>-0.02491713385440153</v>
      </c>
      <c r="G4" s="66">
        <v>0.10261168130454457</v>
      </c>
      <c r="H4" s="66">
        <v>0.10272904393219129</v>
      </c>
      <c r="I4" s="66">
        <v>0.5046412063347736</v>
      </c>
      <c r="J4" s="66">
        <v>0.021867039479889883</v>
      </c>
      <c r="K4" s="67">
        <v>-0.7617190000000003</v>
      </c>
      <c r="L4" s="67">
        <v>-0.10488057638267745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0.004520717555933196</v>
      </c>
      <c r="F5" s="66">
        <v>0.02575210353766777</v>
      </c>
      <c r="G5" s="66">
        <v>0.07350346695113452</v>
      </c>
      <c r="H5" s="66">
        <v>0.11475270145764171</v>
      </c>
      <c r="I5" s="66">
        <v>0.1660863606736387</v>
      </c>
      <c r="J5" s="66">
        <v>-0.00899083871884121</v>
      </c>
      <c r="K5" s="67">
        <v>1.0931600000000001</v>
      </c>
      <c r="L5" s="67">
        <v>0.08462489366120085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-0.0039237126787311505</v>
      </c>
      <c r="F6" s="70">
        <f>AVERAGE(F4:F5)</f>
        <v>0.00041748484163312005</v>
      </c>
      <c r="G6" s="70">
        <f t="shared" si="0"/>
        <v>0.08805757412783954</v>
      </c>
      <c r="H6" s="70">
        <f>AVERAGE(H4:H5)</f>
        <v>0.1087408726949165</v>
      </c>
      <c r="I6" s="70">
        <f>AVERAGE(I4:I5)</f>
        <v>0.33536378350420615</v>
      </c>
      <c r="J6" s="70">
        <f t="shared" si="0"/>
        <v>0.006438100380524336</v>
      </c>
      <c r="K6" s="72" t="s">
        <v>24</v>
      </c>
      <c r="L6" s="70">
        <f>AVERAGE(L4:L5)</f>
        <v>-0.010127841360738299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16.334439999999944</v>
      </c>
      <c r="D4" s="63">
        <v>0.00451799631348179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-45.55</v>
      </c>
      <c r="D5" s="63">
        <v>-0.012369000472666893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-29.215560000000053</v>
      </c>
      <c r="D6" s="62">
        <v>-0.004003222637275845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:C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-0.012368142913395497</v>
      </c>
      <c r="D2" s="21"/>
    </row>
    <row r="3" spans="1:4" ht="14.25">
      <c r="A3" s="21"/>
      <c r="B3" s="42" t="s">
        <v>61</v>
      </c>
      <c r="C3" s="66">
        <v>0.004520717555933196</v>
      </c>
      <c r="D3" s="21"/>
    </row>
    <row r="4" spans="2:3" ht="14.25">
      <c r="B4" s="42" t="s">
        <v>20</v>
      </c>
      <c r="C4" s="66">
        <v>-0.005068446804080806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88</v>
      </c>
      <c r="C4" s="43">
        <v>38118</v>
      </c>
      <c r="D4" s="43">
        <v>38182</v>
      </c>
      <c r="E4" s="66">
        <v>0.0033454302006548087</v>
      </c>
      <c r="F4" s="66">
        <v>0.005865826437064348</v>
      </c>
      <c r="G4" s="66">
        <v>0.03145430897798662</v>
      </c>
      <c r="H4" s="66">
        <v>0.06090344718397711</v>
      </c>
      <c r="I4" s="66">
        <v>0.13803077493374993</v>
      </c>
      <c r="J4" s="66">
        <v>0.018973131875401172</v>
      </c>
      <c r="K4" s="66">
        <v>4.575123999999997</v>
      </c>
      <c r="L4" s="67">
        <v>0.09142663117479777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0.0017948516098560408</v>
      </c>
      <c r="F5" s="66">
        <v>0.00902169791872498</v>
      </c>
      <c r="G5" s="66">
        <v>0.028617994668202806</v>
      </c>
      <c r="H5" s="66">
        <v>0.056832457570816786</v>
      </c>
      <c r="I5" s="66">
        <v>0.108484051819707</v>
      </c>
      <c r="J5" s="66">
        <v>0.017417292571848764</v>
      </c>
      <c r="K5" s="66">
        <v>5.99919</v>
      </c>
      <c r="L5" s="67">
        <v>0.11887360360271848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0.0027172641442883005</v>
      </c>
      <c r="F6" s="66">
        <v>-0.015419553292822963</v>
      </c>
      <c r="G6" s="66">
        <v>-0.002545624663241486</v>
      </c>
      <c r="H6" s="66">
        <v>-0.10616089834611941</v>
      </c>
      <c r="I6" s="66">
        <v>-0.0746440801407805</v>
      </c>
      <c r="J6" s="66">
        <v>-0.009156619590665716</v>
      </c>
      <c r="K6" s="66">
        <v>1.8241994999999958</v>
      </c>
      <c r="L6" s="67">
        <v>0.06241556745928789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0.0016350454399609582</v>
      </c>
      <c r="F7" s="66">
        <v>0.01844861069335102</v>
      </c>
      <c r="G7" s="66">
        <v>0.06915681500520865</v>
      </c>
      <c r="H7" s="66">
        <v>0.05179295067978207</v>
      </c>
      <c r="I7" s="66">
        <v>0.05324742544275418</v>
      </c>
      <c r="J7" s="66">
        <v>0.01505015749286942</v>
      </c>
      <c r="K7" s="66">
        <v>0.11634789999999828</v>
      </c>
      <c r="L7" s="67">
        <v>0.006439052763624886</v>
      </c>
    </row>
    <row r="8" spans="1:12" s="9" customFormat="1" ht="14.25">
      <c r="A8" s="57">
        <v>5</v>
      </c>
      <c r="B8" s="42" t="s">
        <v>80</v>
      </c>
      <c r="C8" s="43">
        <v>39413</v>
      </c>
      <c r="D8" s="43">
        <v>39589</v>
      </c>
      <c r="E8" s="66">
        <v>0.0030743827763040077</v>
      </c>
      <c r="F8" s="66">
        <v>0.013547760486075866</v>
      </c>
      <c r="G8" s="66">
        <v>0.038901785493789864</v>
      </c>
      <c r="H8" s="66">
        <v>0.08539417160107088</v>
      </c>
      <c r="I8" s="66">
        <v>0.19043677575449136</v>
      </c>
      <c r="J8" s="66">
        <v>0.024332562779349587</v>
      </c>
      <c r="K8" s="66">
        <v>5.730920000000006</v>
      </c>
      <c r="L8" s="67">
        <v>0.12837966974690773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0.0018068524101193528</v>
      </c>
      <c r="F9" s="66">
        <v>0.007003484893240763</v>
      </c>
      <c r="G9" s="66">
        <v>0.02024100846418042</v>
      </c>
      <c r="H9" s="66">
        <v>0.027022496552865594</v>
      </c>
      <c r="I9" s="66">
        <v>0.004341280610469456</v>
      </c>
      <c r="J9" s="66">
        <v>0.012692038308164788</v>
      </c>
      <c r="K9" s="66">
        <v>0.09669939999999944</v>
      </c>
      <c r="L9" s="67">
        <v>0.005894045373942225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-0.0013872179002488716</v>
      </c>
      <c r="F10" s="66">
        <v>-0.0016607811663987837</v>
      </c>
      <c r="G10" s="66">
        <v>-0.01176206395410584</v>
      </c>
      <c r="H10" s="66">
        <v>-0.050882840063320445</v>
      </c>
      <c r="I10" s="66">
        <v>-0.08810313903536982</v>
      </c>
      <c r="J10" s="66">
        <v>-0.01302498783403494</v>
      </c>
      <c r="K10" s="66">
        <v>-0.06705200000000078</v>
      </c>
      <c r="L10" s="67">
        <v>-0.004528886087645012</v>
      </c>
    </row>
    <row r="11" spans="1:12" s="9" customFormat="1" ht="14.25">
      <c r="A11" s="57">
        <v>8</v>
      </c>
      <c r="B11" s="42" t="s">
        <v>89</v>
      </c>
      <c r="C11" s="43">
        <v>39884</v>
      </c>
      <c r="D11" s="43">
        <v>40001</v>
      </c>
      <c r="E11" s="66">
        <v>-0.004330623975027148</v>
      </c>
      <c r="F11" s="66">
        <v>-0.011617068354817461</v>
      </c>
      <c r="G11" s="66">
        <v>0.02362785997327488</v>
      </c>
      <c r="H11" s="66">
        <v>-0.042863525979593975</v>
      </c>
      <c r="I11" s="66">
        <v>-0.016492218064663722</v>
      </c>
      <c r="J11" s="66">
        <v>0.003934897961243244</v>
      </c>
      <c r="K11" s="66">
        <v>-0.5223084999999994</v>
      </c>
      <c r="L11" s="67">
        <v>-0.04915426238086018</v>
      </c>
    </row>
    <row r="12" spans="1:12" s="9" customFormat="1" ht="14.25">
      <c r="A12" s="57">
        <v>9</v>
      </c>
      <c r="B12" s="42" t="s">
        <v>85</v>
      </c>
      <c r="C12" s="43">
        <v>40031</v>
      </c>
      <c r="D12" s="43">
        <v>40129</v>
      </c>
      <c r="E12" s="66">
        <v>-9.907202536318938E-05</v>
      </c>
      <c r="F12" s="66">
        <v>-0.0032059630331454647</v>
      </c>
      <c r="G12" s="66">
        <v>-0.3363276805198748</v>
      </c>
      <c r="H12" s="66">
        <v>-0.022589257569946564</v>
      </c>
      <c r="I12" s="66">
        <v>-0.7219466693424412</v>
      </c>
      <c r="J12" s="66" t="s">
        <v>52</v>
      </c>
      <c r="K12" s="66">
        <v>-0.8970548</v>
      </c>
      <c r="L12" s="67">
        <v>-0.1469302694039889</v>
      </c>
    </row>
    <row r="13" spans="1:12" s="9" customFormat="1" ht="14.25">
      <c r="A13" s="57">
        <v>10</v>
      </c>
      <c r="B13" s="42" t="s">
        <v>83</v>
      </c>
      <c r="C13" s="43">
        <v>40253</v>
      </c>
      <c r="D13" s="43">
        <v>40366</v>
      </c>
      <c r="E13" s="66">
        <v>-0.006896551724137945</v>
      </c>
      <c r="F13" s="66">
        <v>-0.027027027027027084</v>
      </c>
      <c r="G13" s="66">
        <v>-0.04635761589403975</v>
      </c>
      <c r="H13" s="66">
        <v>0</v>
      </c>
      <c r="I13" s="66">
        <v>0.11627906976744184</v>
      </c>
      <c r="J13" s="66">
        <v>-0.027027027027027084</v>
      </c>
      <c r="K13" s="66">
        <v>0.44</v>
      </c>
      <c r="L13" s="67">
        <v>0.02705865721774159</v>
      </c>
    </row>
    <row r="14" spans="1:12" s="9" customFormat="1" ht="14.25">
      <c r="A14" s="57">
        <v>11</v>
      </c>
      <c r="B14" s="42" t="s">
        <v>53</v>
      </c>
      <c r="C14" s="43">
        <v>40114</v>
      </c>
      <c r="D14" s="43">
        <v>40401</v>
      </c>
      <c r="E14" s="66">
        <v>-0.00011666603794668884</v>
      </c>
      <c r="F14" s="66">
        <v>-0.0029871773394348766</v>
      </c>
      <c r="G14" s="66">
        <v>0.025607916934849095</v>
      </c>
      <c r="H14" s="66">
        <v>0.021931247485692973</v>
      </c>
      <c r="I14" s="66">
        <v>-0.04011601958285371</v>
      </c>
      <c r="J14" s="66">
        <v>-0.005347622949702369</v>
      </c>
      <c r="K14" s="66">
        <v>0.0867361999999996</v>
      </c>
      <c r="L14" s="67">
        <v>0.0061522408446741395</v>
      </c>
    </row>
    <row r="15" spans="1:12" s="9" customFormat="1" ht="14.25">
      <c r="A15" s="57">
        <v>12</v>
      </c>
      <c r="B15" s="42" t="s">
        <v>58</v>
      </c>
      <c r="C15" s="43">
        <v>40226</v>
      </c>
      <c r="D15" s="43">
        <v>40430</v>
      </c>
      <c r="E15" s="66">
        <v>0.00144331637453754</v>
      </c>
      <c r="F15" s="66">
        <v>0.010292190190535289</v>
      </c>
      <c r="G15" s="66">
        <v>0.0341639734648751</v>
      </c>
      <c r="H15" s="66">
        <v>0.0534194744468004</v>
      </c>
      <c r="I15" s="66">
        <v>0.09644143677046735</v>
      </c>
      <c r="J15" s="66">
        <v>0.017196992669894273</v>
      </c>
      <c r="K15" s="66">
        <v>3.86388</v>
      </c>
      <c r="L15" s="67">
        <v>0.1244880241894577</v>
      </c>
    </row>
    <row r="16" spans="1:12" s="9" customFormat="1" ht="14.25">
      <c r="A16" s="57">
        <v>13</v>
      </c>
      <c r="B16" s="42" t="s">
        <v>79</v>
      </c>
      <c r="C16" s="43">
        <v>40427</v>
      </c>
      <c r="D16" s="43">
        <v>40543</v>
      </c>
      <c r="E16" s="66">
        <v>0.008039268095543006</v>
      </c>
      <c r="F16" s="66">
        <v>0.017438409914529496</v>
      </c>
      <c r="G16" s="66">
        <v>0.047198873137756836</v>
      </c>
      <c r="H16" s="66">
        <v>0.09813282054341199</v>
      </c>
      <c r="I16" s="66">
        <v>0.18520072409689115</v>
      </c>
      <c r="J16" s="66">
        <v>0.032106300542338095</v>
      </c>
      <c r="K16" s="66">
        <v>4.032893600000006</v>
      </c>
      <c r="L16" s="67">
        <v>0.13052089505826459</v>
      </c>
    </row>
    <row r="17" spans="1:12" s="9" customFormat="1" ht="14.25">
      <c r="A17" s="57">
        <v>14</v>
      </c>
      <c r="B17" s="42" t="s">
        <v>67</v>
      </c>
      <c r="C17" s="43">
        <v>40444</v>
      </c>
      <c r="D17" s="43">
        <v>40638</v>
      </c>
      <c r="E17" s="66">
        <v>0.001038332715692647</v>
      </c>
      <c r="F17" s="66">
        <v>0.014675529016711542</v>
      </c>
      <c r="G17" s="66">
        <v>0.037491560413918545</v>
      </c>
      <c r="H17" s="66">
        <v>0.05282832426462103</v>
      </c>
      <c r="I17" s="66">
        <v>0.12074104464775637</v>
      </c>
      <c r="J17" s="66">
        <v>0.007795415948106177</v>
      </c>
      <c r="K17" s="66">
        <v>0.8419759000000002</v>
      </c>
      <c r="L17" s="67">
        <v>0.0484434517004102</v>
      </c>
    </row>
    <row r="18" spans="1:12" s="9" customFormat="1" ht="14.25">
      <c r="A18" s="57">
        <v>15</v>
      </c>
      <c r="B18" s="42" t="s">
        <v>84</v>
      </c>
      <c r="C18" s="43">
        <v>40427</v>
      </c>
      <c r="D18" s="43">
        <v>40708</v>
      </c>
      <c r="E18" s="66">
        <v>0.005718397674975062</v>
      </c>
      <c r="F18" s="66">
        <v>0.01457899214516778</v>
      </c>
      <c r="G18" s="66">
        <v>0.045613022783509205</v>
      </c>
      <c r="H18" s="66">
        <v>0.09921178591510804</v>
      </c>
      <c r="I18" s="66">
        <v>0.20258480286825442</v>
      </c>
      <c r="J18" s="66">
        <v>0.029716398058550864</v>
      </c>
      <c r="K18" s="66">
        <v>5.443870999999996</v>
      </c>
      <c r="L18" s="67">
        <v>0.15773571923641616</v>
      </c>
    </row>
    <row r="19" spans="1:12" s="9" customFormat="1" ht="14.25">
      <c r="A19" s="57">
        <v>16</v>
      </c>
      <c r="B19" s="42" t="s">
        <v>60</v>
      </c>
      <c r="C19" s="43">
        <v>41026</v>
      </c>
      <c r="D19" s="43">
        <v>41242</v>
      </c>
      <c r="E19" s="66">
        <v>0.003013701741965802</v>
      </c>
      <c r="F19" s="66">
        <v>0.012050079841489092</v>
      </c>
      <c r="G19" s="66">
        <v>0.035929841300255116</v>
      </c>
      <c r="H19" s="66">
        <v>0.06307896959713699</v>
      </c>
      <c r="I19" s="66">
        <v>0.16176676417868063</v>
      </c>
      <c r="J19" s="66">
        <v>0.0031516953773462753</v>
      </c>
      <c r="K19" s="66">
        <v>2.179076000000003</v>
      </c>
      <c r="L19" s="67">
        <v>0.10820240399762171</v>
      </c>
    </row>
    <row r="20" spans="1:12" ht="15.75" thickBot="1">
      <c r="A20" s="69"/>
      <c r="B20" s="73" t="s">
        <v>50</v>
      </c>
      <c r="C20" s="71" t="s">
        <v>24</v>
      </c>
      <c r="D20" s="71" t="s">
        <v>24</v>
      </c>
      <c r="E20" s="70">
        <f aca="true" t="shared" si="0" ref="E20:J20">AVERAGE(E4:E19)</f>
        <v>0.0012997944700733552</v>
      </c>
      <c r="F20" s="70">
        <f t="shared" si="0"/>
        <v>0.0038128132077027213</v>
      </c>
      <c r="G20" s="70">
        <f t="shared" si="0"/>
        <v>0.002563248474159077</v>
      </c>
      <c r="H20" s="70">
        <f t="shared" si="0"/>
        <v>0.028003226492643966</v>
      </c>
      <c r="I20" s="70">
        <f t="shared" si="0"/>
        <v>0.02726575154528467</v>
      </c>
      <c r="J20" s="70">
        <f t="shared" si="0"/>
        <v>0.008520708412245503</v>
      </c>
      <c r="K20" s="71" t="s">
        <v>24</v>
      </c>
      <c r="L20" s="70">
        <f>AVERAGE(L4:L19)</f>
        <v>0.050963534030835686</v>
      </c>
    </row>
    <row r="21" spans="1:12" s="9" customFormat="1" ht="14.25">
      <c r="A21" s="112" t="s">
        <v>42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84</v>
      </c>
      <c r="C4" s="30">
        <v>38.214580000000076</v>
      </c>
      <c r="D4" s="63">
        <v>0.005718397507571917</v>
      </c>
      <c r="E4" s="31">
        <v>0</v>
      </c>
      <c r="F4" s="63">
        <v>0</v>
      </c>
      <c r="G4" s="45">
        <v>0</v>
      </c>
    </row>
    <row r="5" spans="1:7" ht="14.25">
      <c r="A5" s="81">
        <v>2</v>
      </c>
      <c r="B5" s="75" t="s">
        <v>75</v>
      </c>
      <c r="C5" s="30">
        <v>15.171949999999256</v>
      </c>
      <c r="D5" s="63">
        <v>0.0016349893512399558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79</v>
      </c>
      <c r="C6" s="30">
        <v>14.690540000000038</v>
      </c>
      <c r="D6" s="63">
        <v>0.008039265547439214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60</v>
      </c>
      <c r="C7" s="30">
        <v>12.185090000000317</v>
      </c>
      <c r="D7" s="63">
        <v>0.003013603419124927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58</v>
      </c>
      <c r="C8" s="30">
        <v>8.807020000000485</v>
      </c>
      <c r="D8" s="63">
        <v>0.0014437189872731969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59</v>
      </c>
      <c r="C9" s="30">
        <v>8.468929999999702</v>
      </c>
      <c r="D9" s="63">
        <v>0.001795792243122657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78</v>
      </c>
      <c r="C10" s="30">
        <v>4.04864000000013</v>
      </c>
      <c r="D10" s="63">
        <v>0.002717293912884261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67</v>
      </c>
      <c r="C11" s="30">
        <v>2.736020000000019</v>
      </c>
      <c r="D11" s="63">
        <v>0.0010383482153237841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21</v>
      </c>
      <c r="C12" s="30">
        <v>1.8850699999999487</v>
      </c>
      <c r="D12" s="63">
        <v>0.00180688694144418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85</v>
      </c>
      <c r="C13" s="30">
        <v>-0.022639999999984867</v>
      </c>
      <c r="D13" s="63">
        <v>-9.920196749393775E-05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53</v>
      </c>
      <c r="C14" s="30">
        <v>-0.32514999999990685</v>
      </c>
      <c r="D14" s="63">
        <v>-0.00011658758790356566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62</v>
      </c>
      <c r="C15" s="30">
        <v>-1.0208800000000047</v>
      </c>
      <c r="D15" s="63">
        <v>-0.0013865424193114423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89</v>
      </c>
      <c r="C16" s="30">
        <v>-6.534210000000196</v>
      </c>
      <c r="D16" s="63">
        <v>-0.004330520324190728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88</v>
      </c>
      <c r="C17" s="30">
        <v>74.75869000000134</v>
      </c>
      <c r="D17" s="63">
        <v>0.003029063549097079</v>
      </c>
      <c r="E17" s="31">
        <v>-14</v>
      </c>
      <c r="F17" s="63">
        <v>-0.0003151946326856834</v>
      </c>
      <c r="G17" s="45">
        <v>-7.774716228921774</v>
      </c>
    </row>
    <row r="18" spans="1:7" ht="14.25">
      <c r="A18" s="81">
        <v>15</v>
      </c>
      <c r="B18" s="75" t="s">
        <v>83</v>
      </c>
      <c r="C18" s="30">
        <v>-98.88427999999932</v>
      </c>
      <c r="D18" s="63">
        <v>-0.010484744398678615</v>
      </c>
      <c r="E18" s="31">
        <v>-25252</v>
      </c>
      <c r="F18" s="63">
        <v>-0.0038791598389899804</v>
      </c>
      <c r="G18" s="45">
        <v>-36.58533895511879</v>
      </c>
    </row>
    <row r="19" spans="1:7" ht="14.25">
      <c r="A19" s="81">
        <v>16</v>
      </c>
      <c r="B19" s="75" t="s">
        <v>80</v>
      </c>
      <c r="C19" s="30">
        <v>161.60865000000595</v>
      </c>
      <c r="D19" s="63">
        <v>0.0021700928522771445</v>
      </c>
      <c r="E19" s="31">
        <v>-10</v>
      </c>
      <c r="F19" s="63">
        <v>-0.0009010632546404757</v>
      </c>
      <c r="G19" s="45">
        <v>-67.1029426202904</v>
      </c>
    </row>
    <row r="20" spans="1:7" ht="15.75" thickBot="1">
      <c r="A20" s="58"/>
      <c r="B20" s="59" t="s">
        <v>23</v>
      </c>
      <c r="C20" s="49">
        <v>235.7880200000078</v>
      </c>
      <c r="D20" s="62">
        <v>0.0015546917463692455</v>
      </c>
      <c r="E20" s="50">
        <v>-25276</v>
      </c>
      <c r="F20" s="62">
        <v>-0.003813364215206748</v>
      </c>
      <c r="G20" s="51">
        <v>-111.46299780433097</v>
      </c>
    </row>
    <row r="22" ht="14.25">
      <c r="D22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8" sqref="B18:C1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83</v>
      </c>
      <c r="C2" s="66">
        <v>-0.006896551724137945</v>
      </c>
    </row>
    <row r="3" spans="1:5" ht="14.25">
      <c r="A3" s="14"/>
      <c r="B3" s="42" t="s">
        <v>89</v>
      </c>
      <c r="C3" s="66">
        <v>-0.004330623975027148</v>
      </c>
      <c r="D3" s="14"/>
      <c r="E3" s="14"/>
    </row>
    <row r="4" spans="1:5" ht="14.25">
      <c r="A4" s="14"/>
      <c r="B4" s="42" t="s">
        <v>62</v>
      </c>
      <c r="C4" s="66">
        <v>-0.0013872179002488716</v>
      </c>
      <c r="D4" s="14"/>
      <c r="E4" s="14"/>
    </row>
    <row r="5" spans="1:5" ht="14.25">
      <c r="A5" s="14"/>
      <c r="B5" s="42" t="s">
        <v>53</v>
      </c>
      <c r="C5" s="66">
        <v>-0.00011666603794668884</v>
      </c>
      <c r="D5" s="14"/>
      <c r="E5" s="14"/>
    </row>
    <row r="6" spans="1:5" ht="14.25">
      <c r="A6" s="14"/>
      <c r="B6" s="42" t="s">
        <v>85</v>
      </c>
      <c r="C6" s="66">
        <v>-9.907202536318938E-05</v>
      </c>
      <c r="D6" s="14"/>
      <c r="E6" s="14"/>
    </row>
    <row r="7" spans="1:5" ht="14.25">
      <c r="A7" s="14"/>
      <c r="B7" s="42" t="s">
        <v>67</v>
      </c>
      <c r="C7" s="66">
        <v>0.001038332715692647</v>
      </c>
      <c r="D7" s="14"/>
      <c r="E7" s="14"/>
    </row>
    <row r="8" spans="1:5" ht="14.25">
      <c r="A8" s="14"/>
      <c r="B8" s="42" t="s">
        <v>58</v>
      </c>
      <c r="C8" s="66">
        <v>0.00144331637453754</v>
      </c>
      <c r="D8" s="14"/>
      <c r="E8" s="14"/>
    </row>
    <row r="9" spans="1:5" ht="14.25">
      <c r="A9" s="14"/>
      <c r="B9" s="42" t="s">
        <v>75</v>
      </c>
      <c r="C9" s="66">
        <v>0.0016350454399609582</v>
      </c>
      <c r="D9" s="14"/>
      <c r="E9" s="14"/>
    </row>
    <row r="10" spans="1:5" ht="14.25">
      <c r="A10" s="14"/>
      <c r="B10" s="42" t="s">
        <v>59</v>
      </c>
      <c r="C10" s="66">
        <v>0.0017948516098560408</v>
      </c>
      <c r="D10" s="14"/>
      <c r="E10" s="14"/>
    </row>
    <row r="11" spans="1:5" ht="14.25">
      <c r="A11" s="14"/>
      <c r="B11" s="42" t="s">
        <v>21</v>
      </c>
      <c r="C11" s="66">
        <v>0.0018068524101193528</v>
      </c>
      <c r="D11" s="14"/>
      <c r="E11" s="14"/>
    </row>
    <row r="12" spans="1:5" ht="14.25">
      <c r="A12" s="14"/>
      <c r="B12" s="42" t="s">
        <v>78</v>
      </c>
      <c r="C12" s="66">
        <v>0.0027172641442883005</v>
      </c>
      <c r="D12" s="14"/>
      <c r="E12" s="14"/>
    </row>
    <row r="13" spans="1:5" ht="14.25">
      <c r="A13" s="14"/>
      <c r="B13" s="42" t="s">
        <v>60</v>
      </c>
      <c r="C13" s="66">
        <v>0.003013701741965802</v>
      </c>
      <c r="D13" s="14"/>
      <c r="E13" s="14"/>
    </row>
    <row r="14" spans="1:5" ht="14.25">
      <c r="A14" s="14"/>
      <c r="B14" s="42" t="s">
        <v>80</v>
      </c>
      <c r="C14" s="66">
        <v>0.0030743827763040077</v>
      </c>
      <c r="D14" s="14"/>
      <c r="E14" s="14"/>
    </row>
    <row r="15" spans="1:5" ht="14.25">
      <c r="A15" s="14"/>
      <c r="B15" s="42" t="s">
        <v>88</v>
      </c>
      <c r="C15" s="66">
        <v>0.0033454302006548087</v>
      </c>
      <c r="D15" s="14"/>
      <c r="E15" s="14"/>
    </row>
    <row r="16" spans="1:5" ht="14.25">
      <c r="A16" s="14"/>
      <c r="B16" s="42" t="s">
        <v>84</v>
      </c>
      <c r="C16" s="66">
        <v>0.005718397674975062</v>
      </c>
      <c r="D16" s="14"/>
      <c r="E16" s="14"/>
    </row>
    <row r="17" spans="1:5" ht="14.25">
      <c r="A17" s="14"/>
      <c r="B17" s="42" t="s">
        <v>79</v>
      </c>
      <c r="C17" s="66">
        <v>0.008039268095543006</v>
      </c>
      <c r="D17" s="14"/>
      <c r="E17" s="14"/>
    </row>
    <row r="18" spans="2:3" ht="14.25">
      <c r="B18" s="42" t="s">
        <v>20</v>
      </c>
      <c r="C18" s="68">
        <v>-0.005068446804080806</v>
      </c>
    </row>
    <row r="19" spans="2:3" ht="14.25">
      <c r="B19" s="14" t="s">
        <v>25</v>
      </c>
      <c r="C19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C2" sqref="C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52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-0.005068446804080806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63</v>
      </c>
      <c r="C3" s="76" t="s">
        <v>7</v>
      </c>
      <c r="D3" s="76" t="s">
        <v>9</v>
      </c>
      <c r="E3" s="78">
        <v>3637043.44</v>
      </c>
      <c r="F3" s="11">
        <v>152637</v>
      </c>
      <c r="G3" s="78">
        <v>23.8281</v>
      </c>
      <c r="H3" s="77">
        <v>100</v>
      </c>
      <c r="I3" s="76" t="s">
        <v>64</v>
      </c>
      <c r="J3" s="41" t="s">
        <v>26</v>
      </c>
    </row>
    <row r="4" spans="1:10" ht="14.25" customHeight="1">
      <c r="A4" s="40">
        <v>2</v>
      </c>
      <c r="B4" s="76" t="s">
        <v>61</v>
      </c>
      <c r="C4" s="76" t="s">
        <v>7</v>
      </c>
      <c r="D4" s="76" t="s">
        <v>69</v>
      </c>
      <c r="E4" s="78">
        <v>3631751.29</v>
      </c>
      <c r="F4" s="11">
        <v>173506</v>
      </c>
      <c r="G4" s="78">
        <v>20.9316</v>
      </c>
      <c r="H4" s="77">
        <v>10</v>
      </c>
      <c r="I4" s="76" t="s">
        <v>70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7268794.73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2024-03-01T09:16:30Z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