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'Відкр_1'!$A$1:$H$20</definedName>
  </definedNames>
  <calcPr fullCalcOnLoad="1"/>
</workbook>
</file>

<file path=xl/sharedStrings.xml><?xml version="1.0" encoding="utf-8"?>
<sst xmlns="http://schemas.openxmlformats.org/spreadsheetml/2006/main" count="342" uniqueCount="108">
  <si>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</si>
  <si>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</si>
  <si>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</si>
  <si>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</si>
  <si>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</si>
  <si>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</si>
  <si>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</si>
  <si>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</si>
  <si>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</si>
  <si>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</si>
  <si>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</si>
  <si>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</si>
  <si>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</si>
  <si>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</si>
  <si>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</si>
  <si>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</si>
  <si>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</si>
  <si>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</si>
  <si>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</si>
  <si>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</si>
  <si>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</si>
  <si>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</si>
  <si>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</si>
  <si>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</si>
  <si>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</si>
  <si>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</si>
  <si>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</si>
  <si>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</si>
  <si>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</si>
  <si>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</si>
  <si>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</si>
  <si>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</si>
  <si>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</si>
  <si>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</si>
  <si>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</si>
  <si>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</si>
  <si>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</si>
  <si>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</si>
  <si>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</si>
  <si>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</si>
  <si>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</si>
  <si>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</si>
  <si>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</si>
  <si>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</si>
  <si>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</si>
  <si>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</si>
  <si>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</si>
  <si>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</si>
  <si>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</si>
  <si>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</si>
  <si>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</si>
  <si>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</si>
  <si>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</si>
  <si>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</si>
  <si>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</si>
  <si>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</si>
  <si>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</si>
  <si>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</si>
  <si>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</si>
  <si>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</si>
  <si>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</si>
  <si>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</si>
  <si>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</si>
  <si>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</si>
  <si>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</si>
  <si>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</si>
  <si>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</si>
  <si>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</si>
  <si>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</si>
  <si>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</si>
  <si>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</si>
  <si>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</si>
  <si>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</si>
  <si>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</si>
  <si>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</si>
  <si>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</si>
  <si>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</si>
  <si>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Аргентум</t>
  </si>
  <si>
    <t>Платинум</t>
  </si>
  <si>
    <t>Аурум</t>
  </si>
  <si>
    <t>ПрАТ "КIНТО"</t>
  </si>
  <si>
    <t>ТОВ "КУА "Івекс Ессет Менеджмент"</t>
  </si>
  <si>
    <t>ТОВ "КУА "ОТП КапІтал"</t>
  </si>
  <si>
    <t>ТОВ "КУА ОЗОН"</t>
  </si>
  <si>
    <t>ТОВ "КУА "ВсесвІт"</t>
  </si>
  <si>
    <t>ТОВ "КУА "ТАСК-ІНВЕСТ"</t>
  </si>
  <si>
    <t>ТОВ "КУА "Бонум Груп"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</si>
  <si>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</si>
  <si>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</si>
  <si>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</si>
  <si>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</si>
  <si>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</si>
  <si>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</si>
  <si>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</si>
  <si>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</si>
  <si>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</si>
  <si>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</si>
  <si>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Преміум - фонд збалансований</t>
  </si>
  <si>
    <t>ТОВ "КУА "ПІОГЛОБАЛ Україна"</t>
  </si>
  <si>
    <t>http://pioglobal.ua/</t>
  </si>
  <si>
    <t>http://ozoncap.com/</t>
  </si>
  <si>
    <t>Конкорд Достаток</t>
  </si>
  <si>
    <t>ТОВ "КУА " ПІоглобал Ессет Менеджмент"</t>
  </si>
  <si>
    <t>Преміум-фонд Індексний</t>
  </si>
  <si>
    <t>КІНТО-Голд</t>
  </si>
  <si>
    <t>спец. банк. мет.</t>
  </si>
  <si>
    <t>ПрАТ "КІНТО"</t>
  </si>
  <si>
    <t>Надбання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</si>
</sst>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8642459"/>
        <c:axId val="12237812"/>
      </c:barChart>
      <c:catAx>
        <c:axId val="38642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37812"/>
        <c:crosses val="autoZero"/>
        <c:auto val="0"/>
        <c:lblOffset val="0"/>
        <c:tickLblSkip val="1"/>
        <c:noMultiLvlLbl val="0"/>
      </c:catAx>
      <c:valAx>
        <c:axId val="1223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6424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159333"/>
        <c:axId val="7889678"/>
      </c:barChart>
      <c:catAx>
        <c:axId val="381593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89678"/>
        <c:crosses val="autoZero"/>
        <c:auto val="0"/>
        <c:lblOffset val="0"/>
        <c:tickLblSkip val="1"/>
        <c:noMultiLvlLbl val="0"/>
      </c:catAx>
      <c:valAx>
        <c:axId val="788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593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98239"/>
        <c:axId val="35084152"/>
      </c:barChart>
      <c:catAx>
        <c:axId val="3898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84152"/>
        <c:crosses val="autoZero"/>
        <c:auto val="0"/>
        <c:lblOffset val="0"/>
        <c:tickLblSkip val="1"/>
        <c:noMultiLvlLbl val="0"/>
      </c:catAx>
      <c:valAx>
        <c:axId val="35084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82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321913"/>
        <c:axId val="23244034"/>
      </c:barChart>
      <c:catAx>
        <c:axId val="47321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244034"/>
        <c:crosses val="autoZero"/>
        <c:auto val="0"/>
        <c:lblOffset val="0"/>
        <c:tickLblSkip val="1"/>
        <c:noMultiLvlLbl val="0"/>
      </c:catAx>
      <c:valAx>
        <c:axId val="23244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21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869715"/>
        <c:axId val="3718572"/>
      </c:barChart>
      <c:catAx>
        <c:axId val="7869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18572"/>
        <c:crosses val="autoZero"/>
        <c:auto val="0"/>
        <c:lblOffset val="0"/>
        <c:tickLblSkip val="1"/>
        <c:noMultiLvlLbl val="0"/>
      </c:catAx>
      <c:valAx>
        <c:axId val="371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69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467149"/>
        <c:axId val="32768886"/>
      </c:barChart>
      <c:catAx>
        <c:axId val="334671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68886"/>
        <c:crosses val="autoZero"/>
        <c:auto val="0"/>
        <c:lblOffset val="0"/>
        <c:tickLblSkip val="1"/>
        <c:noMultiLvlLbl val="0"/>
      </c:catAx>
      <c:valAx>
        <c:axId val="32768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671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25"/>
          <c:w val="0.943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Графік_В!$B$2:$B$21</c:f>
              <c:strCache/>
            </c:strRef>
          </c:cat>
          <c:val>
            <c:numRef>
              <c:f>Графік_В!$C$2:$C$21</c:f>
              <c:numCache/>
            </c:numRef>
          </c:val>
        </c:ser>
        <c:gapWidth val="40"/>
        <c:axId val="26484519"/>
        <c:axId val="37034080"/>
      </c:barChart>
      <c:catAx>
        <c:axId val="26484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034080"/>
        <c:crossesAt val="0"/>
        <c:auto val="0"/>
        <c:lblOffset val="0"/>
        <c:tickLblSkip val="1"/>
        <c:noMultiLvlLbl val="0"/>
      </c:catAx>
      <c:valAx>
        <c:axId val="37034080"/>
        <c:scaling>
          <c:orientation val="minMax"/>
          <c:max val="0.01"/>
          <c:min val="-0.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84519"/>
        <c:crossesAt val="1"/>
        <c:crossBetween val="between"/>
        <c:dispUnits/>
        <c:majorUnit val="0.05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64871265"/>
        <c:axId val="46970474"/>
      </c:barChart>
      <c:catAx>
        <c:axId val="64871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970474"/>
        <c:crosses val="autoZero"/>
        <c:auto val="0"/>
        <c:lblOffset val="0"/>
        <c:tickLblSkip val="1"/>
        <c:noMultiLvlLbl val="0"/>
      </c:catAx>
      <c:valAx>
        <c:axId val="4697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8712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0081083"/>
        <c:axId val="46512020"/>
      </c:barChart>
      <c:catAx>
        <c:axId val="20081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512020"/>
        <c:crosses val="autoZero"/>
        <c:auto val="0"/>
        <c:lblOffset val="0"/>
        <c:tickLblSkip val="52"/>
        <c:noMultiLvlLbl val="0"/>
      </c:catAx>
      <c:valAx>
        <c:axId val="4651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0810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5954997"/>
        <c:axId val="9377246"/>
      </c:barChart>
      <c:catAx>
        <c:axId val="159549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377246"/>
        <c:crosses val="autoZero"/>
        <c:auto val="0"/>
        <c:lblOffset val="0"/>
        <c:tickLblSkip val="49"/>
        <c:noMultiLvlLbl val="0"/>
      </c:catAx>
      <c:valAx>
        <c:axId val="9377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9549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286351"/>
        <c:axId val="21359432"/>
      </c:barChart>
      <c:catAx>
        <c:axId val="17286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359432"/>
        <c:crosses val="autoZero"/>
        <c:auto val="0"/>
        <c:lblOffset val="0"/>
        <c:tickLblSkip val="4"/>
        <c:noMultiLvlLbl val="0"/>
      </c:catAx>
      <c:valAx>
        <c:axId val="2135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2863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3031445"/>
        <c:axId val="51738686"/>
      </c:barChart>
      <c:catAx>
        <c:axId val="43031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738686"/>
        <c:crosses val="autoZero"/>
        <c:auto val="0"/>
        <c:lblOffset val="0"/>
        <c:tickLblSkip val="9"/>
        <c:noMultiLvlLbl val="0"/>
      </c:catAx>
      <c:valAx>
        <c:axId val="51738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31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017161"/>
        <c:axId val="52392402"/>
      </c:barChart>
      <c:catAx>
        <c:axId val="58017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392402"/>
        <c:crosses val="autoZero"/>
        <c:auto val="0"/>
        <c:lblOffset val="0"/>
        <c:tickLblSkip val="4"/>
        <c:noMultiLvlLbl val="0"/>
      </c:catAx>
      <c:valAx>
        <c:axId val="5239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0171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769571"/>
        <c:axId val="15926140"/>
      </c:barChart>
      <c:catAx>
        <c:axId val="17695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926140"/>
        <c:crosses val="autoZero"/>
        <c:auto val="0"/>
        <c:lblOffset val="0"/>
        <c:tickLblSkip val="52"/>
        <c:noMultiLvlLbl val="0"/>
      </c:catAx>
      <c:valAx>
        <c:axId val="1592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695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117533"/>
        <c:axId val="14948934"/>
      </c:barChart>
      <c:catAx>
        <c:axId val="9117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948934"/>
        <c:crosses val="autoZero"/>
        <c:auto val="0"/>
        <c:lblOffset val="0"/>
        <c:tickLblSkip val="4"/>
        <c:noMultiLvlLbl val="0"/>
      </c:catAx>
      <c:valAx>
        <c:axId val="14948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117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2679"/>
        <c:axId val="2904112"/>
      </c:barChart>
      <c:catAx>
        <c:axId val="322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04112"/>
        <c:crosses val="autoZero"/>
        <c:auto val="0"/>
        <c:lblOffset val="0"/>
        <c:tickLblSkip val="4"/>
        <c:noMultiLvlLbl val="0"/>
      </c:catAx>
      <c:valAx>
        <c:axId val="290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26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137009"/>
        <c:axId val="33906490"/>
      </c:barChart>
      <c:catAx>
        <c:axId val="26137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906490"/>
        <c:crosses val="autoZero"/>
        <c:auto val="0"/>
        <c:lblOffset val="0"/>
        <c:tickLblSkip val="4"/>
        <c:noMultiLvlLbl val="0"/>
      </c:catAx>
      <c:valAx>
        <c:axId val="3390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1370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722955"/>
        <c:axId val="62071140"/>
      </c:barChart>
      <c:catAx>
        <c:axId val="36722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071140"/>
        <c:crosses val="autoZero"/>
        <c:auto val="0"/>
        <c:lblOffset val="0"/>
        <c:tickLblSkip val="4"/>
        <c:noMultiLvlLbl val="0"/>
      </c:catAx>
      <c:valAx>
        <c:axId val="620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7229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769349"/>
        <c:axId val="61706414"/>
      </c:barChart>
      <c:catAx>
        <c:axId val="21769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706414"/>
        <c:crosses val="autoZero"/>
        <c:auto val="0"/>
        <c:lblOffset val="0"/>
        <c:tickLblSkip val="4"/>
        <c:noMultiLvlLbl val="0"/>
      </c:catAx>
      <c:valAx>
        <c:axId val="6170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7693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486815"/>
        <c:axId val="32163608"/>
      </c:barChart>
      <c:catAx>
        <c:axId val="18486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163608"/>
        <c:crosses val="autoZero"/>
        <c:auto val="0"/>
        <c:lblOffset val="0"/>
        <c:tickLblSkip val="4"/>
        <c:noMultiLvlLbl val="0"/>
      </c:catAx>
      <c:valAx>
        <c:axId val="3216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486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037017"/>
        <c:axId val="55115426"/>
      </c:barChart>
      <c:catAx>
        <c:axId val="21037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115426"/>
        <c:crosses val="autoZero"/>
        <c:auto val="0"/>
        <c:lblOffset val="0"/>
        <c:tickLblSkip val="4"/>
        <c:noMultiLvlLbl val="0"/>
      </c:catAx>
      <c:valAx>
        <c:axId val="5511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037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276787"/>
        <c:axId val="35164492"/>
      </c:barChart>
      <c:catAx>
        <c:axId val="26276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164492"/>
        <c:crosses val="autoZero"/>
        <c:auto val="0"/>
        <c:lblOffset val="0"/>
        <c:tickLblSkip val="4"/>
        <c:noMultiLvlLbl val="0"/>
      </c:catAx>
      <c:valAx>
        <c:axId val="35164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2767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2994991"/>
        <c:axId val="30084008"/>
      </c:barChart>
      <c:catAx>
        <c:axId val="629949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084008"/>
        <c:crosses val="autoZero"/>
        <c:auto val="0"/>
        <c:lblOffset val="0"/>
        <c:tickLblSkip val="1"/>
        <c:noMultiLvlLbl val="0"/>
      </c:catAx>
      <c:valAx>
        <c:axId val="3008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949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9"/>
          <c:w val="0.998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48044973"/>
        <c:axId val="29751574"/>
      </c:barChart>
      <c:catAx>
        <c:axId val="480449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751574"/>
        <c:crosses val="autoZero"/>
        <c:auto val="0"/>
        <c:lblOffset val="0"/>
        <c:tickLblSkip val="1"/>
        <c:noMultiLvlLbl val="0"/>
      </c:catAx>
      <c:valAx>
        <c:axId val="29751574"/>
        <c:scaling>
          <c:orientation val="minMax"/>
          <c:max val="0.01"/>
          <c:min val="-0.1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04497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66437575"/>
        <c:axId val="61067264"/>
      </c:barChart>
      <c:catAx>
        <c:axId val="66437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067264"/>
        <c:crosses val="autoZero"/>
        <c:auto val="0"/>
        <c:lblOffset val="0"/>
        <c:tickLblSkip val="1"/>
        <c:noMultiLvlLbl val="0"/>
      </c:catAx>
      <c:valAx>
        <c:axId val="61067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4375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2734465"/>
        <c:axId val="47501322"/>
      </c:barChart>
      <c:catAx>
        <c:axId val="12734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501322"/>
        <c:crosses val="autoZero"/>
        <c:auto val="0"/>
        <c:lblOffset val="0"/>
        <c:tickLblSkip val="5"/>
        <c:noMultiLvlLbl val="0"/>
      </c:catAx>
      <c:valAx>
        <c:axId val="47501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7344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4858715"/>
        <c:axId val="22401844"/>
      </c:barChart>
      <c:catAx>
        <c:axId val="24858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401844"/>
        <c:crosses val="autoZero"/>
        <c:auto val="0"/>
        <c:lblOffset val="0"/>
        <c:tickLblSkip val="5"/>
        <c:noMultiLvlLbl val="0"/>
      </c:catAx>
      <c:valAx>
        <c:axId val="22401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858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0005"/>
        <c:axId val="2610046"/>
      </c:barChart>
      <c:catAx>
        <c:axId val="290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10046"/>
        <c:crosses val="autoZero"/>
        <c:auto val="0"/>
        <c:lblOffset val="0"/>
        <c:tickLblSkip val="1"/>
        <c:noMultiLvlLbl val="0"/>
      </c:catAx>
      <c:valAx>
        <c:axId val="2610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00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490415"/>
        <c:axId val="10087144"/>
      </c:barChart>
      <c:catAx>
        <c:axId val="234904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087144"/>
        <c:crosses val="autoZero"/>
        <c:auto val="0"/>
        <c:lblOffset val="0"/>
        <c:tickLblSkip val="1"/>
        <c:noMultiLvlLbl val="0"/>
      </c:catAx>
      <c:valAx>
        <c:axId val="10087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904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675433"/>
        <c:axId val="11752306"/>
      </c:barChart>
      <c:catAx>
        <c:axId val="236754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752306"/>
        <c:crosses val="autoZero"/>
        <c:auto val="0"/>
        <c:lblOffset val="0"/>
        <c:tickLblSkip val="1"/>
        <c:noMultiLvlLbl val="0"/>
      </c:catAx>
      <c:valAx>
        <c:axId val="11752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6754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661891"/>
        <c:axId val="12412700"/>
      </c:barChart>
      <c:catAx>
        <c:axId val="38661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412700"/>
        <c:crosses val="autoZero"/>
        <c:auto val="0"/>
        <c:lblOffset val="0"/>
        <c:tickLblSkip val="1"/>
        <c:noMultiLvlLbl val="0"/>
      </c:catAx>
      <c:valAx>
        <c:axId val="12412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6618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605437"/>
        <c:axId val="65904614"/>
      </c:barChart>
      <c:catAx>
        <c:axId val="44605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904614"/>
        <c:crosses val="autoZero"/>
        <c:auto val="0"/>
        <c:lblOffset val="0"/>
        <c:tickLblSkip val="1"/>
        <c:noMultiLvlLbl val="0"/>
      </c:catAx>
      <c:valAx>
        <c:axId val="65904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6054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270615"/>
        <c:axId val="36673488"/>
      </c:barChart>
      <c:catAx>
        <c:axId val="56270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673488"/>
        <c:crosses val="autoZero"/>
        <c:auto val="0"/>
        <c:lblOffset val="0"/>
        <c:tickLblSkip val="1"/>
        <c:noMultiLvlLbl val="0"/>
      </c:catAx>
      <c:valAx>
        <c:axId val="3667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2706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20617"/>
        <c:axId val="20885554"/>
      </c:barChart>
      <c:catAx>
        <c:axId val="2320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85554"/>
        <c:crosses val="autoZero"/>
        <c:auto val="0"/>
        <c:lblOffset val="0"/>
        <c:tickLblSkip val="1"/>
        <c:noMultiLvlLbl val="0"/>
      </c:catAx>
      <c:valAx>
        <c:axId val="20885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06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625937"/>
        <c:axId val="17762522"/>
      </c:barChart>
      <c:catAx>
        <c:axId val="61625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762522"/>
        <c:crosses val="autoZero"/>
        <c:auto val="0"/>
        <c:lblOffset val="0"/>
        <c:tickLblSkip val="1"/>
        <c:noMultiLvlLbl val="0"/>
      </c:catAx>
      <c:valAx>
        <c:axId val="17762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6259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644971"/>
        <c:axId val="29478148"/>
      </c:barChart>
      <c:catAx>
        <c:axId val="25644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478148"/>
        <c:crosses val="autoZero"/>
        <c:auto val="0"/>
        <c:lblOffset val="0"/>
        <c:tickLblSkip val="1"/>
        <c:noMultiLvlLbl val="0"/>
      </c:catAx>
      <c:valAx>
        <c:axId val="2947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6449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976741"/>
        <c:axId val="38919758"/>
      </c:barChart>
      <c:catAx>
        <c:axId val="63976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919758"/>
        <c:crosses val="autoZero"/>
        <c:auto val="0"/>
        <c:lblOffset val="0"/>
        <c:tickLblSkip val="1"/>
        <c:noMultiLvlLbl val="0"/>
      </c:catAx>
      <c:valAx>
        <c:axId val="3891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9767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733503"/>
        <c:axId val="65492664"/>
      </c:barChart>
      <c:catAx>
        <c:axId val="14733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492664"/>
        <c:crosses val="autoZero"/>
        <c:auto val="0"/>
        <c:lblOffset val="0"/>
        <c:tickLblSkip val="1"/>
        <c:noMultiLvlLbl val="0"/>
      </c:catAx>
      <c:valAx>
        <c:axId val="6549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733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563065"/>
        <c:axId val="3305538"/>
      </c:barChart>
      <c:catAx>
        <c:axId val="52563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05538"/>
        <c:crosses val="autoZero"/>
        <c:auto val="0"/>
        <c:lblOffset val="0"/>
        <c:tickLblSkip val="1"/>
        <c:noMultiLvlLbl val="0"/>
      </c:catAx>
      <c:valAx>
        <c:axId val="330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5630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275"/>
          <c:w val="0.93"/>
          <c:h val="0.8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29749843"/>
        <c:axId val="66421996"/>
      </c:barChart>
      <c:catAx>
        <c:axId val="29749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421996"/>
        <c:crosses val="autoZero"/>
        <c:auto val="0"/>
        <c:lblOffset val="0"/>
        <c:tickLblSkip val="1"/>
        <c:noMultiLvlLbl val="0"/>
      </c:catAx>
      <c:valAx>
        <c:axId val="66421996"/>
        <c:scaling>
          <c:orientation val="minMax"/>
          <c:max val="0.01"/>
          <c:min val="-0.1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749843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752259"/>
        <c:axId val="14008284"/>
      </c:barChart>
      <c:catAx>
        <c:axId val="53752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008284"/>
        <c:crosses val="autoZero"/>
        <c:auto val="0"/>
        <c:lblOffset val="0"/>
        <c:tickLblSkip val="1"/>
        <c:noMultiLvlLbl val="0"/>
      </c:catAx>
      <c:valAx>
        <c:axId val="14008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522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8965693"/>
        <c:axId val="60929190"/>
      </c:barChart>
      <c:catAx>
        <c:axId val="58965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929190"/>
        <c:crosses val="autoZero"/>
        <c:auto val="0"/>
        <c:lblOffset val="0"/>
        <c:tickLblSkip val="1"/>
        <c:noMultiLvlLbl val="0"/>
      </c:catAx>
      <c:valAx>
        <c:axId val="60929190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656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491799"/>
        <c:axId val="36317328"/>
      </c:barChart>
      <c:catAx>
        <c:axId val="11491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317328"/>
        <c:crosses val="autoZero"/>
        <c:auto val="0"/>
        <c:lblOffset val="0"/>
        <c:tickLblSkip val="1"/>
        <c:noMultiLvlLbl val="0"/>
      </c:catAx>
      <c:valAx>
        <c:axId val="3631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91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420497"/>
        <c:axId val="56022426"/>
      </c:barChart>
      <c:catAx>
        <c:axId val="58420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022426"/>
        <c:crosses val="autoZero"/>
        <c:auto val="0"/>
        <c:lblOffset val="0"/>
        <c:tickLblSkip val="1"/>
        <c:noMultiLvlLbl val="0"/>
      </c:catAx>
      <c:valAx>
        <c:axId val="5602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204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439787"/>
        <c:axId val="41522628"/>
      </c:barChart>
      <c:catAx>
        <c:axId val="34439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22628"/>
        <c:crosses val="autoZero"/>
        <c:auto val="0"/>
        <c:lblOffset val="0"/>
        <c:tickLblSkip val="1"/>
        <c:noMultiLvlLbl val="0"/>
      </c:catAx>
      <c:valAx>
        <c:axId val="41522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397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44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49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20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419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25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m.artcapital.ua/" TargetMode="External" /><Relationship Id="rId2" Type="http://schemas.openxmlformats.org/officeDocument/2006/relationships/hyperlink" Target="http://ukrkapital.uafin.net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64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21120746.055</v>
      </c>
      <c r="D3" s="40">
        <v>51323</v>
      </c>
      <c r="E3" s="43">
        <v>411.5259446057323</v>
      </c>
      <c r="F3" s="40">
        <v>100</v>
      </c>
      <c r="G3" s="42" t="s">
        <v>80</v>
      </c>
      <c r="H3" s="44" t="s">
        <v>30</v>
      </c>
    </row>
    <row r="4" spans="1:8" ht="14.25">
      <c r="A4" s="41">
        <v>2</v>
      </c>
      <c r="B4" s="42" t="s">
        <v>54</v>
      </c>
      <c r="C4" s="43">
        <v>3242771.15</v>
      </c>
      <c r="D4" s="40">
        <v>4626</v>
      </c>
      <c r="E4" s="43">
        <v>700.9881431041937</v>
      </c>
      <c r="F4" s="40">
        <v>1000</v>
      </c>
      <c r="G4" s="42" t="s">
        <v>80</v>
      </c>
      <c r="H4" s="44" t="s">
        <v>30</v>
      </c>
    </row>
    <row r="5" spans="1:8" ht="14.25" customHeight="1">
      <c r="A5" s="41">
        <v>3</v>
      </c>
      <c r="B5" s="42" t="s">
        <v>92</v>
      </c>
      <c r="C5" s="43">
        <v>3225862.34</v>
      </c>
      <c r="D5" s="40">
        <v>1269</v>
      </c>
      <c r="E5" s="43">
        <v>2542.0507013396373</v>
      </c>
      <c r="F5" s="40">
        <v>1000</v>
      </c>
      <c r="G5" s="42" t="s">
        <v>93</v>
      </c>
      <c r="H5" s="44" t="s">
        <v>41</v>
      </c>
    </row>
    <row r="6" spans="1:8" ht="14.25">
      <c r="A6" s="41">
        <v>4</v>
      </c>
      <c r="B6" s="42" t="s">
        <v>75</v>
      </c>
      <c r="C6" s="43">
        <v>2834087.2743</v>
      </c>
      <c r="D6" s="40">
        <v>3927</v>
      </c>
      <c r="E6" s="43">
        <v>721.6927105423988</v>
      </c>
      <c r="F6" s="40">
        <v>1000</v>
      </c>
      <c r="G6" s="42" t="s">
        <v>81</v>
      </c>
      <c r="H6" s="44" t="s">
        <v>76</v>
      </c>
    </row>
    <row r="7" spans="1:8" ht="14.25" customHeight="1">
      <c r="A7" s="41">
        <v>5</v>
      </c>
      <c r="B7" s="42" t="s">
        <v>94</v>
      </c>
      <c r="C7" s="43">
        <v>2604175.19</v>
      </c>
      <c r="D7" s="40">
        <v>735</v>
      </c>
      <c r="E7" s="43">
        <v>3543.0954965986393</v>
      </c>
      <c r="F7" s="40">
        <v>1000</v>
      </c>
      <c r="G7" s="42" t="s">
        <v>93</v>
      </c>
      <c r="H7" s="44" t="s">
        <v>41</v>
      </c>
    </row>
    <row r="8" spans="1:8" ht="14.25">
      <c r="A8" s="41">
        <v>6</v>
      </c>
      <c r="B8" s="42" t="s">
        <v>96</v>
      </c>
      <c r="C8" s="43">
        <v>2057688.92</v>
      </c>
      <c r="D8" s="40">
        <v>14540</v>
      </c>
      <c r="E8" s="43">
        <v>141.51918294360385</v>
      </c>
      <c r="F8" s="40">
        <v>100</v>
      </c>
      <c r="G8" s="42" t="s">
        <v>80</v>
      </c>
      <c r="H8" s="44" t="s">
        <v>30</v>
      </c>
    </row>
    <row r="9" spans="1:8" ht="14.25">
      <c r="A9" s="41">
        <v>7</v>
      </c>
      <c r="B9" s="42" t="s">
        <v>62</v>
      </c>
      <c r="C9" s="43">
        <v>1789556.22</v>
      </c>
      <c r="D9" s="40">
        <v>2875715</v>
      </c>
      <c r="E9" s="43">
        <v>0.6222995741928529</v>
      </c>
      <c r="F9" s="40">
        <v>1</v>
      </c>
      <c r="G9" s="42" t="s">
        <v>82</v>
      </c>
      <c r="H9" s="44" t="s">
        <v>61</v>
      </c>
    </row>
    <row r="10" spans="1:8" ht="14.25">
      <c r="A10" s="41">
        <v>8</v>
      </c>
      <c r="B10" s="42" t="s">
        <v>48</v>
      </c>
      <c r="C10" s="43">
        <v>1430568.49</v>
      </c>
      <c r="D10" s="40">
        <v>1192</v>
      </c>
      <c r="E10" s="43">
        <v>1200.141350671141</v>
      </c>
      <c r="F10" s="40">
        <v>1000</v>
      </c>
      <c r="G10" s="42" t="s">
        <v>84</v>
      </c>
      <c r="H10" s="44" t="s">
        <v>49</v>
      </c>
    </row>
    <row r="11" spans="1:8" ht="14.25">
      <c r="A11" s="41">
        <v>9</v>
      </c>
      <c r="B11" s="42" t="s">
        <v>101</v>
      </c>
      <c r="C11" s="43">
        <v>1084623.99</v>
      </c>
      <c r="D11" s="40">
        <v>25618</v>
      </c>
      <c r="E11" s="43">
        <v>42.33835545319697</v>
      </c>
      <c r="F11" s="40">
        <v>100</v>
      </c>
      <c r="G11" s="42" t="s">
        <v>102</v>
      </c>
      <c r="H11" s="44" t="s">
        <v>99</v>
      </c>
    </row>
    <row r="12" spans="1:8" ht="14.25">
      <c r="A12" s="41">
        <v>10</v>
      </c>
      <c r="B12" s="42" t="s">
        <v>60</v>
      </c>
      <c r="C12" s="43">
        <v>995354.05</v>
      </c>
      <c r="D12" s="40">
        <v>437</v>
      </c>
      <c r="E12" s="43">
        <v>2277.6980549199084</v>
      </c>
      <c r="F12" s="40">
        <v>1000</v>
      </c>
      <c r="G12" s="42" t="s">
        <v>82</v>
      </c>
      <c r="H12" s="44" t="s">
        <v>61</v>
      </c>
    </row>
    <row r="13" spans="1:8" ht="14.25">
      <c r="A13" s="41">
        <v>11</v>
      </c>
      <c r="B13" s="42" t="s">
        <v>24</v>
      </c>
      <c r="C13" s="43">
        <v>945051.92</v>
      </c>
      <c r="D13" s="40">
        <v>955</v>
      </c>
      <c r="E13" s="43">
        <v>989.583162303665</v>
      </c>
      <c r="F13" s="40">
        <v>1000</v>
      </c>
      <c r="G13" s="42" t="s">
        <v>85</v>
      </c>
      <c r="H13" s="44" t="s">
        <v>31</v>
      </c>
    </row>
    <row r="14" spans="1:8" ht="14.25">
      <c r="A14" s="41">
        <v>12</v>
      </c>
      <c r="B14" s="42" t="s">
        <v>77</v>
      </c>
      <c r="C14" s="43">
        <v>900655.1</v>
      </c>
      <c r="D14" s="40">
        <v>44008</v>
      </c>
      <c r="E14" s="43">
        <v>20.465713052172333</v>
      </c>
      <c r="F14" s="40">
        <v>100</v>
      </c>
      <c r="G14" s="42" t="s">
        <v>83</v>
      </c>
      <c r="H14" s="44" t="s">
        <v>100</v>
      </c>
    </row>
    <row r="15" spans="1:8" ht="14.25">
      <c r="A15" s="41">
        <v>13</v>
      </c>
      <c r="B15" s="42" t="s">
        <v>70</v>
      </c>
      <c r="C15" s="43">
        <v>750908.6899</v>
      </c>
      <c r="D15" s="40">
        <v>8925</v>
      </c>
      <c r="E15" s="43">
        <v>84.13542743977591</v>
      </c>
      <c r="F15" s="40">
        <v>100</v>
      </c>
      <c r="G15" s="42" t="s">
        <v>86</v>
      </c>
      <c r="H15" s="44" t="s">
        <v>71</v>
      </c>
    </row>
    <row r="16" spans="1:8" ht="14.25">
      <c r="A16" s="41">
        <v>14</v>
      </c>
      <c r="B16" s="42" t="s">
        <v>95</v>
      </c>
      <c r="C16" s="43">
        <v>523063.78</v>
      </c>
      <c r="D16" s="40">
        <v>199</v>
      </c>
      <c r="E16" s="43">
        <v>2628.461206030151</v>
      </c>
      <c r="F16" s="40">
        <v>1000</v>
      </c>
      <c r="G16" s="42" t="s">
        <v>93</v>
      </c>
      <c r="H16" s="44" t="s">
        <v>41</v>
      </c>
    </row>
    <row r="17" spans="1:8" ht="14.25">
      <c r="A17" s="41">
        <v>15</v>
      </c>
      <c r="B17" s="42" t="s">
        <v>107</v>
      </c>
      <c r="C17" s="43">
        <v>522522.89</v>
      </c>
      <c r="D17" s="40">
        <v>9806</v>
      </c>
      <c r="E17" s="43">
        <v>53.28603813991434</v>
      </c>
      <c r="F17" s="40">
        <v>100</v>
      </c>
      <c r="G17" s="42" t="s">
        <v>87</v>
      </c>
      <c r="H17" s="44" t="s">
        <v>63</v>
      </c>
    </row>
    <row r="18" spans="1:8" ht="14.25">
      <c r="A18" s="41">
        <v>16</v>
      </c>
      <c r="B18" s="42" t="s">
        <v>23</v>
      </c>
      <c r="C18" s="43">
        <v>446965.92</v>
      </c>
      <c r="D18" s="40">
        <v>1121</v>
      </c>
      <c r="E18" s="43">
        <v>398.7207136485281</v>
      </c>
      <c r="F18" s="40">
        <v>1000</v>
      </c>
      <c r="G18" s="42" t="s">
        <v>34</v>
      </c>
      <c r="H18" s="44" t="s">
        <v>32</v>
      </c>
    </row>
    <row r="19" spans="1:8" ht="14.25">
      <c r="A19" s="41">
        <v>17</v>
      </c>
      <c r="B19" s="42" t="s">
        <v>97</v>
      </c>
      <c r="C19" s="43">
        <v>414466.1669</v>
      </c>
      <c r="D19" s="40">
        <v>1868</v>
      </c>
      <c r="E19" s="43">
        <v>221.87696300856533</v>
      </c>
      <c r="F19" s="40">
        <v>1000</v>
      </c>
      <c r="G19" s="42" t="s">
        <v>98</v>
      </c>
      <c r="H19" s="44" t="s">
        <v>99</v>
      </c>
    </row>
    <row r="20" spans="1:8" ht="14.25">
      <c r="A20" s="41">
        <v>18</v>
      </c>
      <c r="B20" s="42" t="s">
        <v>103</v>
      </c>
      <c r="C20" s="43">
        <v>156079.624</v>
      </c>
      <c r="D20" s="40">
        <v>7454</v>
      </c>
      <c r="E20" s="43">
        <v>20.93904266165817</v>
      </c>
      <c r="F20" s="40">
        <v>1000</v>
      </c>
      <c r="G20" s="42" t="s">
        <v>98</v>
      </c>
      <c r="H20" s="44" t="s">
        <v>99</v>
      </c>
    </row>
    <row r="21" spans="1:8" ht="15.75" customHeight="1" thickBot="1">
      <c r="A21" s="98" t="s">
        <v>26</v>
      </c>
      <c r="B21" s="99"/>
      <c r="C21" s="58">
        <f>SUM(C3:C20)</f>
        <v>45045147.77010001</v>
      </c>
      <c r="D21" s="59">
        <f>SUM(D3:D20)</f>
        <v>3053718</v>
      </c>
      <c r="E21" s="57" t="s">
        <v>27</v>
      </c>
      <c r="F21" s="57" t="s">
        <v>27</v>
      </c>
      <c r="G21" s="57" t="s">
        <v>27</v>
      </c>
      <c r="H21" s="60" t="s">
        <v>27</v>
      </c>
    </row>
    <row r="22" spans="1:8" ht="15" customHeight="1" thickBot="1">
      <c r="A22" s="96" t="s">
        <v>51</v>
      </c>
      <c r="B22" s="96"/>
      <c r="C22" s="96"/>
      <c r="D22" s="96"/>
      <c r="E22" s="96"/>
      <c r="F22" s="96"/>
      <c r="G22" s="96"/>
      <c r="H22" s="96"/>
    </row>
  </sheetData>
  <sheetProtection/>
  <mergeCells count="3">
    <mergeCell ref="A22:H22"/>
    <mergeCell ref="A1:H1"/>
    <mergeCell ref="A21:B21"/>
  </mergeCells>
  <hyperlinks>
    <hyperlink ref="H21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25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88</v>
      </c>
      <c r="C4" s="48">
        <v>38945</v>
      </c>
      <c r="D4" s="48">
        <v>39016</v>
      </c>
      <c r="E4" s="71">
        <v>-0.024971878421541138</v>
      </c>
      <c r="F4" s="71">
        <v>-0.003742588108587519</v>
      </c>
      <c r="G4" s="71">
        <v>-0.021926086883286122</v>
      </c>
      <c r="H4" s="71">
        <v>0.08477223486237273</v>
      </c>
      <c r="I4" s="71">
        <v>0.007065913420748027</v>
      </c>
      <c r="J4" s="71">
        <v>-0.0189366859895036</v>
      </c>
      <c r="K4" s="72">
        <v>-0.6602048302469135</v>
      </c>
      <c r="L4" s="72">
        <v>-0.10830455361025781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-0.007926112106714789</v>
      </c>
      <c r="F5" s="71">
        <v>0.0034175875074116124</v>
      </c>
      <c r="G5" s="71">
        <v>0.01265520478813209</v>
      </c>
      <c r="H5" s="71">
        <v>0.09542969925665012</v>
      </c>
      <c r="I5" s="71">
        <v>0.06740263363562371</v>
      </c>
      <c r="J5" s="71" t="s">
        <v>74</v>
      </c>
      <c r="K5" s="72">
        <v>-0.15800084269662984</v>
      </c>
      <c r="L5" s="72">
        <v>-0.019848703465906836</v>
      </c>
    </row>
    <row r="6" spans="1:12" s="10" customFormat="1" ht="14.25">
      <c r="A6" s="81">
        <v>3</v>
      </c>
      <c r="B6" s="47" t="s">
        <v>67</v>
      </c>
      <c r="C6" s="48">
        <v>40555</v>
      </c>
      <c r="D6" s="48">
        <v>40626</v>
      </c>
      <c r="E6" s="71">
        <v>-0.0906777711380149</v>
      </c>
      <c r="F6" s="71">
        <v>-0.033872077723325456</v>
      </c>
      <c r="G6" s="71">
        <v>-0.14629924991813492</v>
      </c>
      <c r="H6" s="71">
        <v>-0.34118165377537246</v>
      </c>
      <c r="I6" s="71">
        <v>-0.4199030879193547</v>
      </c>
      <c r="J6" s="71">
        <v>-0.13859654639542152</v>
      </c>
      <c r="K6" s="72">
        <v>-0.789502600621546</v>
      </c>
      <c r="L6" s="72">
        <v>-0.26751706018171495</v>
      </c>
    </row>
    <row r="7" spans="1:12" s="10" customFormat="1" ht="14.25">
      <c r="A7" s="81">
        <v>4</v>
      </c>
      <c r="B7" s="47" t="s">
        <v>104</v>
      </c>
      <c r="C7" s="48">
        <v>41848</v>
      </c>
      <c r="D7" s="48">
        <v>42032</v>
      </c>
      <c r="E7" s="71">
        <v>-0.011287435189938466</v>
      </c>
      <c r="F7" s="71">
        <v>-0.0011970279869970568</v>
      </c>
      <c r="G7" s="71">
        <v>0.311882250123805</v>
      </c>
      <c r="H7" s="71">
        <v>0.34401575955646324</v>
      </c>
      <c r="I7" s="71">
        <v>0.19117273176683747</v>
      </c>
      <c r="J7" s="71">
        <v>0.2825227698000299</v>
      </c>
      <c r="K7" s="72">
        <v>0.012471257863728713</v>
      </c>
      <c r="L7" s="72">
        <v>0.01080344692936075</v>
      </c>
    </row>
    <row r="8" spans="1:12" s="10" customFormat="1" ht="14.25" customHeight="1" thickBot="1">
      <c r="A8" s="76"/>
      <c r="B8" s="80" t="s">
        <v>68</v>
      </c>
      <c r="C8" s="79" t="s">
        <v>27</v>
      </c>
      <c r="D8" s="79" t="s">
        <v>27</v>
      </c>
      <c r="E8" s="77">
        <f>AVERAGE(E4:E7)</f>
        <v>-0.03371579921405232</v>
      </c>
      <c r="F8" s="77">
        <f>AVERAGE(F4:F7)</f>
        <v>-0.008848526577874605</v>
      </c>
      <c r="G8" s="77">
        <f>AVERAGE(G4:G7)</f>
        <v>0.03907802952762901</v>
      </c>
      <c r="H8" s="77">
        <f>AVERAGE(H4:H7)</f>
        <v>0.04575900997502841</v>
      </c>
      <c r="I8" s="77">
        <f>AVERAGE(I4:I7)</f>
        <v>-0.03856545227403638</v>
      </c>
      <c r="J8" s="77">
        <f>AVERAGE(J4:J7)</f>
        <v>0.041663179138368256</v>
      </c>
      <c r="K8" s="79" t="s">
        <v>27</v>
      </c>
      <c r="L8" s="79" t="s">
        <v>27</v>
      </c>
    </row>
    <row r="9" spans="1:12" s="9" customFormat="1" ht="14.25">
      <c r="A9" s="100" t="s">
        <v>55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s="9" customFormat="1" ht="14.2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</sheetData>
  <sheetProtection/>
  <mergeCells count="8">
    <mergeCell ref="A10:L10"/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B6" sqref="B6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47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25</v>
      </c>
      <c r="B2" s="115" t="s">
        <v>13</v>
      </c>
      <c r="C2" s="112" t="s">
        <v>35</v>
      </c>
      <c r="D2" s="113"/>
      <c r="E2" s="114" t="s">
        <v>58</v>
      </c>
      <c r="F2" s="113"/>
      <c r="G2" s="117" t="s">
        <v>57</v>
      </c>
    </row>
    <row r="3" spans="1:7" s="11" customFormat="1" ht="15.75" thickBot="1">
      <c r="A3" s="102"/>
      <c r="B3" s="116"/>
      <c r="C3" s="29" t="s">
        <v>39</v>
      </c>
      <c r="D3" s="29" t="s">
        <v>37</v>
      </c>
      <c r="E3" s="29" t="s">
        <v>38</v>
      </c>
      <c r="F3" s="29" t="s">
        <v>37</v>
      </c>
      <c r="G3" s="118"/>
    </row>
    <row r="4" spans="1:7" ht="14.25">
      <c r="A4" s="62">
        <v>1</v>
      </c>
      <c r="B4" s="49" t="s">
        <v>104</v>
      </c>
      <c r="C4" s="30">
        <v>-20.835430000000166</v>
      </c>
      <c r="D4" s="68">
        <v>-0.011287435189938511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88</v>
      </c>
      <c r="C5" s="30">
        <v>-28.19656999999983</v>
      </c>
      <c r="D5" s="68">
        <v>-0.024971878421541225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40</v>
      </c>
      <c r="C6" s="30">
        <v>-32.330439999999946</v>
      </c>
      <c r="D6" s="68">
        <v>-0.007926112106713061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67</v>
      </c>
      <c r="C7" s="30">
        <v>-387.0269599999999</v>
      </c>
      <c r="D7" s="68">
        <v>-0.0906777711380136</v>
      </c>
      <c r="E7" s="31">
        <v>0</v>
      </c>
      <c r="F7" s="68">
        <v>0</v>
      </c>
      <c r="G7" s="50">
        <v>0</v>
      </c>
    </row>
    <row r="8" spans="1:7" ht="15.75" thickBot="1">
      <c r="A8" s="66"/>
      <c r="B8" s="53" t="s">
        <v>26</v>
      </c>
      <c r="C8" s="54">
        <v>-468.38939999999985</v>
      </c>
      <c r="D8" s="67">
        <v>-0.04136924656879244</v>
      </c>
      <c r="E8" s="55">
        <v>0</v>
      </c>
      <c r="F8" s="67">
        <v>0</v>
      </c>
      <c r="G8" s="56">
        <v>0</v>
      </c>
    </row>
    <row r="10" ht="14.25">
      <c r="A10" s="11"/>
    </row>
    <row r="11" ht="14.25" hidden="1">
      <c r="A11" s="11" t="s">
        <v>90</v>
      </c>
    </row>
    <row r="12" ht="14.25" hidden="1">
      <c r="A12" s="11" t="s">
        <v>91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zoomScalePageLayoutView="0" workbookViewId="0" topLeftCell="A1">
      <selection activeCell="C8" sqref="C8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67</v>
      </c>
      <c r="C2" s="71">
        <v>-0.0906777711380149</v>
      </c>
      <c r="D2" s="21"/>
    </row>
    <row r="3" spans="1:4" ht="14.25">
      <c r="A3" s="21"/>
      <c r="B3" s="47" t="s">
        <v>88</v>
      </c>
      <c r="C3" s="71">
        <v>-0.024971878421541138</v>
      </c>
      <c r="D3" s="21"/>
    </row>
    <row r="4" spans="1:4" ht="14.25">
      <c r="A4" s="21"/>
      <c r="B4" s="47" t="s">
        <v>104</v>
      </c>
      <c r="C4" s="71">
        <v>-0.011287435189938466</v>
      </c>
      <c r="D4" s="21"/>
    </row>
    <row r="5" spans="1:4" ht="14.25">
      <c r="A5" s="21"/>
      <c r="B5" s="47" t="s">
        <v>40</v>
      </c>
      <c r="C5" s="71">
        <v>-0.007926112106714789</v>
      </c>
      <c r="D5" s="21"/>
    </row>
    <row r="6" spans="2:3" ht="14.25">
      <c r="B6" s="95" t="s">
        <v>22</v>
      </c>
      <c r="C6" s="94">
        <v>-0.105548854041013</v>
      </c>
    </row>
    <row r="7" spans="2:3" ht="14.25">
      <c r="B7" s="82" t="s">
        <v>29</v>
      </c>
      <c r="C7" s="87">
        <v>-0.0135750187992242</v>
      </c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8" sqref="B8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25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-0.003986148225199826</v>
      </c>
      <c r="F4" s="71">
        <v>0.006072722123063867</v>
      </c>
      <c r="G4" s="71">
        <v>0.00898138404218729</v>
      </c>
      <c r="H4" s="71">
        <v>-0.011731067621231217</v>
      </c>
      <c r="I4" s="71">
        <v>-0.0003803857813359235</v>
      </c>
      <c r="J4" s="71">
        <v>0.006770637505114641</v>
      </c>
      <c r="K4" s="71">
        <v>3.115259446057319</v>
      </c>
      <c r="L4" s="72">
        <v>0.12851265969074444</v>
      </c>
    </row>
    <row r="5" spans="1:12" s="9" customFormat="1" ht="14.25" collapsed="1">
      <c r="A5" s="62">
        <v>2</v>
      </c>
      <c r="B5" s="47" t="s">
        <v>97</v>
      </c>
      <c r="C5" s="48">
        <v>38492</v>
      </c>
      <c r="D5" s="48">
        <v>38629</v>
      </c>
      <c r="E5" s="71">
        <v>-0.002169045076856224</v>
      </c>
      <c r="F5" s="71" t="s">
        <v>74</v>
      </c>
      <c r="G5" s="71">
        <v>0.0474851882730809</v>
      </c>
      <c r="H5" s="71">
        <v>-0.26286154430573583</v>
      </c>
      <c r="I5" s="71">
        <v>-0.2832570331872438</v>
      </c>
      <c r="J5" s="71">
        <v>0.04790944093134786</v>
      </c>
      <c r="K5" s="71">
        <v>-0.7781230369914347</v>
      </c>
      <c r="L5" s="72">
        <v>-0.13386308748382314</v>
      </c>
    </row>
    <row r="6" spans="1:12" s="9" customFormat="1" ht="14.25" collapsed="1">
      <c r="A6" s="62">
        <v>3</v>
      </c>
      <c r="B6" s="47" t="s">
        <v>94</v>
      </c>
      <c r="C6" s="48">
        <v>38828</v>
      </c>
      <c r="D6" s="48">
        <v>39028</v>
      </c>
      <c r="E6" s="71">
        <v>-0.008275475806193255</v>
      </c>
      <c r="F6" s="71">
        <v>-0.0011994695345224349</v>
      </c>
      <c r="G6" s="71">
        <v>0.06385333292753947</v>
      </c>
      <c r="H6" s="71">
        <v>0.11453596299047963</v>
      </c>
      <c r="I6" s="71">
        <v>0.15555245091983694</v>
      </c>
      <c r="J6" s="71">
        <v>0.05265984052443695</v>
      </c>
      <c r="K6" s="71">
        <v>2.5430954965986414</v>
      </c>
      <c r="L6" s="72">
        <v>0.14431968861378386</v>
      </c>
    </row>
    <row r="7" spans="1:12" s="9" customFormat="1" ht="14.25" collapsed="1">
      <c r="A7" s="62">
        <v>4</v>
      </c>
      <c r="B7" s="47" t="s">
        <v>70</v>
      </c>
      <c r="C7" s="48">
        <v>38968</v>
      </c>
      <c r="D7" s="48">
        <v>39140</v>
      </c>
      <c r="E7" s="71">
        <v>-0.009168443981925622</v>
      </c>
      <c r="F7" s="71">
        <v>-0.023655669121327993</v>
      </c>
      <c r="G7" s="71">
        <v>-0.024341964018390505</v>
      </c>
      <c r="H7" s="71">
        <v>-0.027568042271958415</v>
      </c>
      <c r="I7" s="71">
        <v>-0.04205410572825963</v>
      </c>
      <c r="J7" s="71">
        <v>-0.024341964018390505</v>
      </c>
      <c r="K7" s="71">
        <v>-0.15864572560224122</v>
      </c>
      <c r="L7" s="72">
        <v>-0.018851436680145994</v>
      </c>
    </row>
    <row r="8" spans="1:12" s="9" customFormat="1" ht="14.25" collapsed="1">
      <c r="A8" s="62">
        <v>5</v>
      </c>
      <c r="B8" s="47" t="s">
        <v>101</v>
      </c>
      <c r="C8" s="48">
        <v>39269</v>
      </c>
      <c r="D8" s="48">
        <v>39471</v>
      </c>
      <c r="E8" s="71">
        <v>-0.0004275745774005024</v>
      </c>
      <c r="F8" s="71">
        <v>-0.00047357809710002474</v>
      </c>
      <c r="G8" s="71">
        <v>-0.005960469799956458</v>
      </c>
      <c r="H8" s="71">
        <v>-0.017076809747256783</v>
      </c>
      <c r="I8" s="71">
        <v>-0.06557372638621772</v>
      </c>
      <c r="J8" s="71">
        <v>-0.004859361772976745</v>
      </c>
      <c r="K8" s="71">
        <v>-0.5766164454680303</v>
      </c>
      <c r="L8" s="72">
        <v>-0.09985631467256317</v>
      </c>
    </row>
    <row r="9" spans="1:12" s="9" customFormat="1" ht="14.25" collapsed="1">
      <c r="A9" s="62">
        <v>6</v>
      </c>
      <c r="B9" s="47" t="s">
        <v>103</v>
      </c>
      <c r="C9" s="48">
        <v>39378</v>
      </c>
      <c r="D9" s="48">
        <v>39478</v>
      </c>
      <c r="E9" s="71">
        <v>-0.000807204786375082</v>
      </c>
      <c r="F9" s="71">
        <v>-0.013445565843047125</v>
      </c>
      <c r="G9" s="71">
        <v>-0.05366020407391525</v>
      </c>
      <c r="H9" s="71">
        <v>-0.9320643431391569</v>
      </c>
      <c r="I9" s="71">
        <v>-0.9327767154397064</v>
      </c>
      <c r="J9" s="71">
        <v>-0.052486855800466414</v>
      </c>
      <c r="K9" s="71">
        <v>-0.9790609573383419</v>
      </c>
      <c r="L9" s="72">
        <v>-0.3777000809130925</v>
      </c>
    </row>
    <row r="10" spans="1:12" s="9" customFormat="1" ht="14.25" collapsed="1">
      <c r="A10" s="62">
        <v>7</v>
      </c>
      <c r="B10" s="47" t="s">
        <v>60</v>
      </c>
      <c r="C10" s="48">
        <v>39413</v>
      </c>
      <c r="D10" s="48">
        <v>39589</v>
      </c>
      <c r="E10" s="71">
        <v>0.0025959307452434466</v>
      </c>
      <c r="F10" s="71">
        <v>0.012632432651636938</v>
      </c>
      <c r="G10" s="71">
        <v>0.039639472257289476</v>
      </c>
      <c r="H10" s="71">
        <v>0.0831747226555688</v>
      </c>
      <c r="I10" s="71">
        <v>0.18689520349447997</v>
      </c>
      <c r="J10" s="71">
        <v>0.03600538649032825</v>
      </c>
      <c r="K10" s="71">
        <v>1.2776980549199086</v>
      </c>
      <c r="L10" s="72">
        <v>0.11060797418691592</v>
      </c>
    </row>
    <row r="11" spans="1:12" s="9" customFormat="1" ht="14.25" collapsed="1">
      <c r="A11" s="62">
        <v>8</v>
      </c>
      <c r="B11" s="47" t="s">
        <v>24</v>
      </c>
      <c r="C11" s="48">
        <v>39429</v>
      </c>
      <c r="D11" s="48">
        <v>39618</v>
      </c>
      <c r="E11" s="71">
        <v>-0.045614678290191724</v>
      </c>
      <c r="F11" s="71">
        <v>0.012897767349779654</v>
      </c>
      <c r="G11" s="71">
        <v>0.0082263227456012</v>
      </c>
      <c r="H11" s="71">
        <v>-0.00877869872814463</v>
      </c>
      <c r="I11" s="71">
        <v>-0.017807383183309877</v>
      </c>
      <c r="J11" s="71">
        <v>0.011830496632336596</v>
      </c>
      <c r="K11" s="71">
        <v>-0.010416837696335057</v>
      </c>
      <c r="L11" s="72">
        <v>-0.001347270639445619</v>
      </c>
    </row>
    <row r="12" spans="1:12" s="9" customFormat="1" ht="14.25">
      <c r="A12" s="62">
        <v>9</v>
      </c>
      <c r="B12" s="47" t="s">
        <v>23</v>
      </c>
      <c r="C12" s="48">
        <v>39429</v>
      </c>
      <c r="D12" s="48">
        <v>39651</v>
      </c>
      <c r="E12" s="71">
        <v>-0.0005617181971540042</v>
      </c>
      <c r="F12" s="71">
        <v>0.010271195546186274</v>
      </c>
      <c r="G12" s="71">
        <v>-0.003162223899208172</v>
      </c>
      <c r="H12" s="71">
        <v>-0.06958442536264775</v>
      </c>
      <c r="I12" s="71">
        <v>-0.09930509414651989</v>
      </c>
      <c r="J12" s="71">
        <v>-0.002994656915345062</v>
      </c>
      <c r="K12" s="71">
        <v>-0.601279286351472</v>
      </c>
      <c r="L12" s="72">
        <v>-0.1128818157939272</v>
      </c>
    </row>
    <row r="13" spans="1:12" s="9" customFormat="1" ht="14.25">
      <c r="A13" s="62">
        <v>10</v>
      </c>
      <c r="B13" s="47" t="s">
        <v>95</v>
      </c>
      <c r="C13" s="48">
        <v>39527</v>
      </c>
      <c r="D13" s="48">
        <v>39715</v>
      </c>
      <c r="E13" s="71">
        <v>-0.006777772718385422</v>
      </c>
      <c r="F13" s="71">
        <v>0.0021364745363359194</v>
      </c>
      <c r="G13" s="71">
        <v>0.025624907842269673</v>
      </c>
      <c r="H13" s="71">
        <v>0.05187599922319519</v>
      </c>
      <c r="I13" s="71">
        <v>0.1188026265717399</v>
      </c>
      <c r="J13" s="71">
        <v>0.022033787990425324</v>
      </c>
      <c r="K13" s="71">
        <v>1.6284612060301495</v>
      </c>
      <c r="L13" s="72">
        <v>0.1374962939471156</v>
      </c>
    </row>
    <row r="14" spans="1:12" s="9" customFormat="1" ht="14.25">
      <c r="A14" s="62">
        <v>11</v>
      </c>
      <c r="B14" s="47" t="s">
        <v>107</v>
      </c>
      <c r="C14" s="48">
        <v>39560</v>
      </c>
      <c r="D14" s="48">
        <v>39770</v>
      </c>
      <c r="E14" s="71">
        <v>-0.009611784637206355</v>
      </c>
      <c r="F14" s="71">
        <v>0.020389137692366832</v>
      </c>
      <c r="G14" s="71">
        <v>0.0029577807547316315</v>
      </c>
      <c r="H14" s="71">
        <v>-0.13401295070972974</v>
      </c>
      <c r="I14" s="71">
        <v>-0.22709686435752285</v>
      </c>
      <c r="J14" s="71" t="s">
        <v>74</v>
      </c>
      <c r="K14" s="71">
        <v>-0.46713961860085707</v>
      </c>
      <c r="L14" s="72">
        <v>-0.08207327499537398</v>
      </c>
    </row>
    <row r="15" spans="1:12" s="9" customFormat="1" ht="14.25">
      <c r="A15" s="62">
        <v>12</v>
      </c>
      <c r="B15" s="47" t="s">
        <v>54</v>
      </c>
      <c r="C15" s="48">
        <v>39884</v>
      </c>
      <c r="D15" s="48">
        <v>40001</v>
      </c>
      <c r="E15" s="71">
        <v>-0.010950363461283308</v>
      </c>
      <c r="F15" s="71">
        <v>0.009094287970365267</v>
      </c>
      <c r="G15" s="71">
        <v>-0.014902158288815692</v>
      </c>
      <c r="H15" s="71">
        <v>-0.09352173014692988</v>
      </c>
      <c r="I15" s="71">
        <v>-0.1315445835791358</v>
      </c>
      <c r="J15" s="71">
        <v>-0.012614904288189788</v>
      </c>
      <c r="K15" s="71">
        <v>-0.2990118568958061</v>
      </c>
      <c r="L15" s="72">
        <v>-0.05150993184979036</v>
      </c>
    </row>
    <row r="16" spans="1:12" s="9" customFormat="1" ht="14.25">
      <c r="A16" s="62">
        <v>13</v>
      </c>
      <c r="B16" s="47" t="s">
        <v>77</v>
      </c>
      <c r="C16" s="48">
        <v>40031</v>
      </c>
      <c r="D16" s="48">
        <v>40129</v>
      </c>
      <c r="E16" s="71">
        <v>-0.14754794380339353</v>
      </c>
      <c r="F16" s="71">
        <v>-0.04341161806945959</v>
      </c>
      <c r="G16" s="71">
        <v>-0.13372028543652947</v>
      </c>
      <c r="H16" s="71">
        <v>-0.33235580177531654</v>
      </c>
      <c r="I16" s="71">
        <v>-0.42236144179118995</v>
      </c>
      <c r="J16" s="71">
        <v>-0.15419288056095948</v>
      </c>
      <c r="K16" s="71">
        <v>-0.7953428694782768</v>
      </c>
      <c r="L16" s="72">
        <v>-0.22054313298654438</v>
      </c>
    </row>
    <row r="17" spans="1:12" s="9" customFormat="1" ht="14.25">
      <c r="A17" s="62">
        <v>14</v>
      </c>
      <c r="B17" s="47" t="s">
        <v>62</v>
      </c>
      <c r="C17" s="48">
        <v>40253</v>
      </c>
      <c r="D17" s="48">
        <v>40366</v>
      </c>
      <c r="E17" s="71">
        <v>-0.027273206591656884</v>
      </c>
      <c r="F17" s="71">
        <v>-0.013040521132206662</v>
      </c>
      <c r="G17" s="71">
        <v>0.044318102862619835</v>
      </c>
      <c r="H17" s="71">
        <v>-0.0940736754603092</v>
      </c>
      <c r="I17" s="71">
        <v>-0.13651417811034494</v>
      </c>
      <c r="J17" s="71">
        <v>-0.0035432044107229776</v>
      </c>
      <c r="K17" s="71">
        <v>-0.377700425807147</v>
      </c>
      <c r="L17" s="72">
        <v>-0.07960951107455583</v>
      </c>
    </row>
    <row r="18" spans="1:12" s="9" customFormat="1" ht="14.25">
      <c r="A18" s="62">
        <v>15</v>
      </c>
      <c r="B18" s="47" t="s">
        <v>75</v>
      </c>
      <c r="C18" s="48">
        <v>40114</v>
      </c>
      <c r="D18" s="48">
        <v>40401</v>
      </c>
      <c r="E18" s="71">
        <v>-0.032724399422899064</v>
      </c>
      <c r="F18" s="71">
        <v>0.017064278705605895</v>
      </c>
      <c r="G18" s="71">
        <v>-0.008515088478942445</v>
      </c>
      <c r="H18" s="71">
        <v>-0.09530676438463004</v>
      </c>
      <c r="I18" s="71">
        <v>-0.22036390859093513</v>
      </c>
      <c r="J18" s="71">
        <v>-0.020357161334271234</v>
      </c>
      <c r="K18" s="71">
        <v>-0.2783072894576014</v>
      </c>
      <c r="L18" s="72">
        <v>-0.0563642538196526</v>
      </c>
    </row>
    <row r="19" spans="1:12" s="9" customFormat="1" ht="14.25">
      <c r="A19" s="62">
        <v>16</v>
      </c>
      <c r="B19" s="47" t="s">
        <v>92</v>
      </c>
      <c r="C19" s="48">
        <v>40226</v>
      </c>
      <c r="D19" s="48">
        <v>40430</v>
      </c>
      <c r="E19" s="71">
        <v>-0.0073901602264658806</v>
      </c>
      <c r="F19" s="71">
        <v>-4.060764738034184E-05</v>
      </c>
      <c r="G19" s="71">
        <v>0.06534931779974995</v>
      </c>
      <c r="H19" s="71">
        <v>0.11625600672400904</v>
      </c>
      <c r="I19" s="71">
        <v>0.16492311744228338</v>
      </c>
      <c r="J19" s="71">
        <v>0.05475145344723975</v>
      </c>
      <c r="K19" s="71">
        <v>1.5420507013396363</v>
      </c>
      <c r="L19" s="72">
        <v>0.18332872179244153</v>
      </c>
    </row>
    <row r="20" spans="1:12" s="9" customFormat="1" ht="14.25">
      <c r="A20" s="62">
        <v>17</v>
      </c>
      <c r="B20" s="47" t="s">
        <v>48</v>
      </c>
      <c r="C20" s="48">
        <v>40444</v>
      </c>
      <c r="D20" s="48">
        <v>40638</v>
      </c>
      <c r="E20" s="71">
        <v>-0.020097398515539266</v>
      </c>
      <c r="F20" s="71">
        <v>-0.010531779778019668</v>
      </c>
      <c r="G20" s="71">
        <v>0.13247917620987137</v>
      </c>
      <c r="H20" s="71">
        <v>0.18482635943758785</v>
      </c>
      <c r="I20" s="71">
        <v>0.14322972059122652</v>
      </c>
      <c r="J20" s="71">
        <v>0.1113255832676141</v>
      </c>
      <c r="K20" s="71">
        <v>0.20014135067114136</v>
      </c>
      <c r="L20" s="72">
        <v>0.037370248385037996</v>
      </c>
    </row>
    <row r="21" spans="1:12" s="9" customFormat="1" ht="14.25">
      <c r="A21" s="62">
        <v>18</v>
      </c>
      <c r="B21" s="47" t="s">
        <v>96</v>
      </c>
      <c r="C21" s="48">
        <v>41026</v>
      </c>
      <c r="D21" s="48">
        <v>41242</v>
      </c>
      <c r="E21" s="71">
        <v>-0.019470265112469742</v>
      </c>
      <c r="F21" s="71">
        <v>-0.00036749277327985386</v>
      </c>
      <c r="G21" s="71">
        <v>0.07316866451336734</v>
      </c>
      <c r="H21" s="71">
        <v>0.030583614251071367</v>
      </c>
      <c r="I21" s="71">
        <v>-0.012636254859758611</v>
      </c>
      <c r="J21" s="71">
        <v>0.07027081516054845</v>
      </c>
      <c r="K21" s="71">
        <v>0.41519182943603883</v>
      </c>
      <c r="L21" s="72">
        <v>0.11034082455344896</v>
      </c>
    </row>
    <row r="22" spans="1:12" ht="15.75" thickBot="1">
      <c r="A22" s="76"/>
      <c r="B22" s="80" t="s">
        <v>68</v>
      </c>
      <c r="C22" s="78" t="s">
        <v>27</v>
      </c>
      <c r="D22" s="78" t="s">
        <v>27</v>
      </c>
      <c r="E22" s="77">
        <f>AVERAGE(E4:E21)</f>
        <v>-0.01945875848251957</v>
      </c>
      <c r="F22" s="77">
        <f>AVERAGE(F4:F21)</f>
        <v>-0.0009181179659413556</v>
      </c>
      <c r="G22" s="77">
        <f>AVERAGE(G4:G21)</f>
        <v>0.01487895867958612</v>
      </c>
      <c r="H22" s="77">
        <f>AVERAGE(H4:H21)</f>
        <v>-0.08320462157617418</v>
      </c>
      <c r="I22" s="77">
        <f>AVERAGE(I4:I21)</f>
        <v>-0.101237142006773</v>
      </c>
      <c r="J22" s="77">
        <f>AVERAGE(J4:J21)</f>
        <v>0.008127438402827631</v>
      </c>
      <c r="K22" s="78" t="s">
        <v>27</v>
      </c>
      <c r="L22" s="79" t="s">
        <v>27</v>
      </c>
    </row>
    <row r="23" spans="1:12" s="9" customFormat="1" ht="14.25">
      <c r="A23" s="100" t="s">
        <v>55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</sheetData>
  <sheetProtection/>
  <mergeCells count="7">
    <mergeCell ref="A23:L2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selection activeCell="B10" sqref="B10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45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25</v>
      </c>
      <c r="B2" s="115" t="s">
        <v>13</v>
      </c>
      <c r="C2" s="112" t="s">
        <v>35</v>
      </c>
      <c r="D2" s="113"/>
      <c r="E2" s="114" t="s">
        <v>36</v>
      </c>
      <c r="F2" s="113"/>
      <c r="G2" s="117" t="s">
        <v>57</v>
      </c>
    </row>
    <row r="3" spans="1:7" ht="15.75" thickBot="1">
      <c r="A3" s="102"/>
      <c r="B3" s="116"/>
      <c r="C3" s="51" t="s">
        <v>39</v>
      </c>
      <c r="D3" s="29" t="s">
        <v>37</v>
      </c>
      <c r="E3" s="29" t="s">
        <v>38</v>
      </c>
      <c r="F3" s="29" t="s">
        <v>37</v>
      </c>
      <c r="G3" s="118"/>
    </row>
    <row r="4" spans="1:7" ht="14.25">
      <c r="A4" s="89">
        <v>1</v>
      </c>
      <c r="B4" s="83" t="s">
        <v>60</v>
      </c>
      <c r="C4" s="30">
        <v>2.577180000000051</v>
      </c>
      <c r="D4" s="68">
        <v>0.002595930745243945</v>
      </c>
      <c r="E4" s="31">
        <v>0</v>
      </c>
      <c r="F4" s="68">
        <v>0</v>
      </c>
      <c r="G4" s="50">
        <v>0</v>
      </c>
    </row>
    <row r="5" spans="1:7" ht="14.25">
      <c r="A5" s="90">
        <v>2</v>
      </c>
      <c r="B5" s="83" t="s">
        <v>103</v>
      </c>
      <c r="C5" s="30">
        <v>-0.1260899999999965</v>
      </c>
      <c r="D5" s="68">
        <v>-0.0008072047863754619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23</v>
      </c>
      <c r="C6" s="30">
        <v>-0.25121000000002097</v>
      </c>
      <c r="D6" s="68">
        <v>-0.0005617181971540781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97</v>
      </c>
      <c r="C7" s="30">
        <v>-0.9009500000000116</v>
      </c>
      <c r="D7" s="68">
        <v>-0.0021690450768564714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95</v>
      </c>
      <c r="C8" s="30">
        <v>-3.5694000000000234</v>
      </c>
      <c r="D8" s="68">
        <v>-0.006777772718384404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107</v>
      </c>
      <c r="C9" s="30">
        <v>-5.071119999999995</v>
      </c>
      <c r="D9" s="68">
        <v>-0.009611784637206165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70</v>
      </c>
      <c r="C10" s="30">
        <v>-6.948369999999995</v>
      </c>
      <c r="D10" s="68">
        <v>-0.009168443981925616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94</v>
      </c>
      <c r="C11" s="30">
        <v>-21.730620000000112</v>
      </c>
      <c r="D11" s="68">
        <v>-0.008275475806194324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92</v>
      </c>
      <c r="C12" s="30">
        <v>-24.017130000000353</v>
      </c>
      <c r="D12" s="68">
        <v>-0.007390160226465369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54</v>
      </c>
      <c r="C13" s="30">
        <v>-35.90266999999992</v>
      </c>
      <c r="D13" s="68">
        <v>-0.010950363461285065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96</v>
      </c>
      <c r="C14" s="30">
        <v>-40.85929000000004</v>
      </c>
      <c r="D14" s="68">
        <v>-0.01947026511247032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24</v>
      </c>
      <c r="C15" s="30">
        <v>-45.168589999999966</v>
      </c>
      <c r="D15" s="68">
        <v>-0.04561467829019212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62</v>
      </c>
      <c r="C16" s="30">
        <v>-50.175380000000125</v>
      </c>
      <c r="D16" s="68">
        <v>-0.027273206591657242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50</v>
      </c>
      <c r="C17" s="30">
        <v>-84.52736300000177</v>
      </c>
      <c r="D17" s="68">
        <v>-0.003986148225198129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75</v>
      </c>
      <c r="C18" s="30">
        <v>-95.88146739999995</v>
      </c>
      <c r="D18" s="68">
        <v>-0.03272439942289912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77</v>
      </c>
      <c r="C19" s="30">
        <v>-155.89124000000012</v>
      </c>
      <c r="D19" s="68">
        <v>-0.1475479438033926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101</v>
      </c>
      <c r="C20" s="30">
        <v>-1.7346499999999068</v>
      </c>
      <c r="D20" s="68">
        <v>-0.0015967562977175817</v>
      </c>
      <c r="E20" s="31">
        <v>-30</v>
      </c>
      <c r="F20" s="68">
        <v>-0.0011696818465377417</v>
      </c>
      <c r="G20" s="50">
        <v>-1.2706939800374522</v>
      </c>
    </row>
    <row r="21" spans="1:7" ht="14.25">
      <c r="A21" s="90">
        <v>18</v>
      </c>
      <c r="B21" s="83" t="s">
        <v>48</v>
      </c>
      <c r="C21" s="30">
        <v>-110.17425</v>
      </c>
      <c r="D21" s="68">
        <v>-0.07150723293364342</v>
      </c>
      <c r="E21" s="31">
        <v>-66</v>
      </c>
      <c r="F21" s="68">
        <v>-0.05246422893481717</v>
      </c>
      <c r="G21" s="50">
        <v>-79.62058578696343</v>
      </c>
    </row>
    <row r="22" spans="1:7" ht="15.75" thickBot="1">
      <c r="A22" s="63"/>
      <c r="B22" s="64" t="s">
        <v>26</v>
      </c>
      <c r="C22" s="54">
        <v>-680.3526104000023</v>
      </c>
      <c r="D22" s="67">
        <v>-0.014879063208461772</v>
      </c>
      <c r="E22" s="55">
        <v>-96</v>
      </c>
      <c r="F22" s="67">
        <v>-3.1436099251624364E-05</v>
      </c>
      <c r="G22" s="56">
        <v>-80.89127976700088</v>
      </c>
    </row>
    <row r="24" ht="14.25">
      <c r="D24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77</v>
      </c>
      <c r="C2" s="71">
        <v>-0.14754794380339353</v>
      </c>
    </row>
    <row r="3" spans="1:5" ht="14.25">
      <c r="A3" s="14"/>
      <c r="B3" s="47" t="s">
        <v>24</v>
      </c>
      <c r="C3" s="71">
        <v>-0.045614678290191724</v>
      </c>
      <c r="D3" s="14"/>
      <c r="E3" s="14"/>
    </row>
    <row r="4" spans="1:5" ht="14.25">
      <c r="A4" s="14"/>
      <c r="B4" s="47" t="s">
        <v>75</v>
      </c>
      <c r="C4" s="71">
        <v>-0.032724399422899064</v>
      </c>
      <c r="D4" s="14"/>
      <c r="E4" s="14"/>
    </row>
    <row r="5" spans="1:5" ht="14.25">
      <c r="A5" s="14"/>
      <c r="B5" s="47" t="s">
        <v>62</v>
      </c>
      <c r="C5" s="71">
        <v>-0.027273206591656884</v>
      </c>
      <c r="D5" s="14"/>
      <c r="E5" s="14"/>
    </row>
    <row r="6" spans="1:5" ht="14.25">
      <c r="A6" s="14"/>
      <c r="B6" s="47" t="s">
        <v>48</v>
      </c>
      <c r="C6" s="71">
        <v>-0.020097398515539266</v>
      </c>
      <c r="D6" s="14"/>
      <c r="E6" s="14"/>
    </row>
    <row r="7" spans="1:5" ht="14.25">
      <c r="A7" s="14"/>
      <c r="B7" s="47" t="s">
        <v>96</v>
      </c>
      <c r="C7" s="71">
        <v>-0.019470265112469742</v>
      </c>
      <c r="D7" s="14"/>
      <c r="E7" s="14"/>
    </row>
    <row r="8" spans="1:5" ht="14.25">
      <c r="A8" s="14"/>
      <c r="B8" s="47" t="s">
        <v>54</v>
      </c>
      <c r="C8" s="71">
        <v>-0.010950363461283308</v>
      </c>
      <c r="D8" s="14"/>
      <c r="E8" s="14"/>
    </row>
    <row r="9" spans="1:5" ht="14.25">
      <c r="A9" s="14"/>
      <c r="B9" s="47" t="s">
        <v>107</v>
      </c>
      <c r="C9" s="71">
        <v>-0.009611784637206355</v>
      </c>
      <c r="D9" s="14"/>
      <c r="E9" s="14"/>
    </row>
    <row r="10" spans="1:5" ht="14.25">
      <c r="A10" s="14"/>
      <c r="B10" s="47" t="s">
        <v>70</v>
      </c>
      <c r="C10" s="71">
        <v>-0.009168443981925622</v>
      </c>
      <c r="D10" s="14"/>
      <c r="E10" s="14"/>
    </row>
    <row r="11" spans="1:5" ht="14.25">
      <c r="A11" s="14"/>
      <c r="B11" s="47" t="s">
        <v>94</v>
      </c>
      <c r="C11" s="71">
        <v>-0.008275475806193255</v>
      </c>
      <c r="D11" s="14"/>
      <c r="E11" s="14"/>
    </row>
    <row r="12" spans="1:5" ht="14.25">
      <c r="A12" s="14"/>
      <c r="B12" s="47" t="s">
        <v>92</v>
      </c>
      <c r="C12" s="71">
        <v>-0.0073901602264658806</v>
      </c>
      <c r="D12" s="14"/>
      <c r="E12" s="14"/>
    </row>
    <row r="13" spans="1:5" ht="14.25">
      <c r="A13" s="14"/>
      <c r="B13" s="47" t="s">
        <v>95</v>
      </c>
      <c r="C13" s="71">
        <v>-0.006777772718385422</v>
      </c>
      <c r="D13" s="14"/>
      <c r="E13" s="14"/>
    </row>
    <row r="14" spans="1:5" ht="14.25">
      <c r="A14" s="14"/>
      <c r="B14" s="47" t="s">
        <v>50</v>
      </c>
      <c r="C14" s="71">
        <v>-0.003986148225199826</v>
      </c>
      <c r="D14" s="14"/>
      <c r="E14" s="14"/>
    </row>
    <row r="15" spans="1:5" ht="14.25">
      <c r="A15" s="14"/>
      <c r="B15" s="47" t="s">
        <v>97</v>
      </c>
      <c r="C15" s="71">
        <v>-0.002169045076856224</v>
      </c>
      <c r="D15" s="14"/>
      <c r="E15" s="14"/>
    </row>
    <row r="16" spans="1:5" ht="14.25">
      <c r="A16" s="14"/>
      <c r="B16" s="47" t="s">
        <v>103</v>
      </c>
      <c r="C16" s="71">
        <v>-0.000807204786375082</v>
      </c>
      <c r="D16" s="14"/>
      <c r="E16" s="14"/>
    </row>
    <row r="17" spans="1:5" ht="14.25">
      <c r="A17" s="14"/>
      <c r="B17" s="47" t="s">
        <v>23</v>
      </c>
      <c r="C17" s="71">
        <v>-0.0005617181971540042</v>
      </c>
      <c r="D17" s="14"/>
      <c r="E17" s="14"/>
    </row>
    <row r="18" spans="1:5" ht="14.25">
      <c r="A18" s="14"/>
      <c r="B18" s="47" t="s">
        <v>101</v>
      </c>
      <c r="C18" s="71">
        <v>-0.0004275745774005024</v>
      </c>
      <c r="D18" s="14"/>
      <c r="E18" s="14"/>
    </row>
    <row r="19" spans="1:5" ht="14.25">
      <c r="A19" s="14"/>
      <c r="B19" s="47" t="s">
        <v>60</v>
      </c>
      <c r="C19" s="71">
        <v>0.0025959307452434466</v>
      </c>
      <c r="D19" s="14"/>
      <c r="E19" s="14"/>
    </row>
    <row r="20" spans="2:3" ht="14.25">
      <c r="B20" s="47" t="s">
        <v>22</v>
      </c>
      <c r="C20" s="75">
        <v>-0.105548854041013</v>
      </c>
    </row>
    <row r="21" spans="2:3" ht="14.25">
      <c r="B21" s="14" t="s">
        <v>29</v>
      </c>
      <c r="C21" s="87">
        <v>-0.0135750187992242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65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78</v>
      </c>
      <c r="C3" s="45" t="s">
        <v>8</v>
      </c>
      <c r="D3" s="46" t="s">
        <v>11</v>
      </c>
      <c r="E3" s="43">
        <v>8214382.97</v>
      </c>
      <c r="F3" s="40">
        <v>31787</v>
      </c>
      <c r="G3" s="43">
        <v>258.4195730959197</v>
      </c>
      <c r="H3" s="73">
        <v>100</v>
      </c>
      <c r="I3" s="42" t="s">
        <v>83</v>
      </c>
      <c r="J3" s="44" t="s">
        <v>100</v>
      </c>
    </row>
    <row r="4" spans="1:10" ht="15" customHeight="1">
      <c r="A4" s="41">
        <v>2</v>
      </c>
      <c r="B4" s="42" t="s">
        <v>79</v>
      </c>
      <c r="C4" s="45" t="s">
        <v>8</v>
      </c>
      <c r="D4" s="46" t="s">
        <v>73</v>
      </c>
      <c r="E4" s="43">
        <v>1545645.98</v>
      </c>
      <c r="F4" s="40">
        <v>55237</v>
      </c>
      <c r="G4" s="43">
        <v>27.9820768687655</v>
      </c>
      <c r="H4" s="74">
        <v>100</v>
      </c>
      <c r="I4" s="42" t="s">
        <v>83</v>
      </c>
      <c r="J4" s="44" t="s">
        <v>100</v>
      </c>
    </row>
    <row r="5" spans="1:10" ht="15" customHeight="1">
      <c r="A5" s="41">
        <v>3</v>
      </c>
      <c r="B5" s="42" t="s">
        <v>72</v>
      </c>
      <c r="C5" s="45" t="s">
        <v>8</v>
      </c>
      <c r="D5" s="46" t="s">
        <v>73</v>
      </c>
      <c r="E5" s="43">
        <v>1250490.9102</v>
      </c>
      <c r="F5" s="40">
        <v>2940</v>
      </c>
      <c r="G5" s="43">
        <v>425.3370442857143</v>
      </c>
      <c r="H5" s="74">
        <v>1000</v>
      </c>
      <c r="I5" s="42" t="s">
        <v>85</v>
      </c>
      <c r="J5" s="44" t="s">
        <v>31</v>
      </c>
    </row>
    <row r="6" spans="1:10" ht="15" customHeight="1">
      <c r="A6" s="41">
        <v>4</v>
      </c>
      <c r="B6" s="42" t="s">
        <v>28</v>
      </c>
      <c r="C6" s="45" t="s">
        <v>8</v>
      </c>
      <c r="D6" s="46" t="s">
        <v>11</v>
      </c>
      <c r="E6" s="43">
        <v>1185389.21</v>
      </c>
      <c r="F6" s="40">
        <v>783</v>
      </c>
      <c r="G6" s="43">
        <v>1513.907037037037</v>
      </c>
      <c r="H6" s="74">
        <v>1000</v>
      </c>
      <c r="I6" s="42" t="s">
        <v>87</v>
      </c>
      <c r="J6" s="44" t="s">
        <v>63</v>
      </c>
    </row>
    <row r="7" spans="1:10" ht="15" customHeight="1">
      <c r="A7" s="41">
        <v>5</v>
      </c>
      <c r="B7" s="42" t="s">
        <v>33</v>
      </c>
      <c r="C7" s="45" t="s">
        <v>8</v>
      </c>
      <c r="D7" s="46" t="s">
        <v>11</v>
      </c>
      <c r="E7" s="43">
        <v>600371.26</v>
      </c>
      <c r="F7" s="40">
        <v>679</v>
      </c>
      <c r="G7" s="43">
        <v>884.199204712813</v>
      </c>
      <c r="H7" s="74">
        <v>1000</v>
      </c>
      <c r="I7" s="42" t="s">
        <v>34</v>
      </c>
      <c r="J7" s="44" t="s">
        <v>32</v>
      </c>
    </row>
    <row r="8" spans="1:10" ht="15.75" thickBot="1">
      <c r="A8" s="119" t="s">
        <v>26</v>
      </c>
      <c r="B8" s="120"/>
      <c r="C8" s="57" t="s">
        <v>27</v>
      </c>
      <c r="D8" s="57" t="s">
        <v>27</v>
      </c>
      <c r="E8" s="58">
        <f>SUM(E3:E7)</f>
        <v>12796280.3302</v>
      </c>
      <c r="F8" s="59">
        <f>SUM(F3:F7)</f>
        <v>91426</v>
      </c>
      <c r="G8" s="57" t="s">
        <v>27</v>
      </c>
      <c r="H8" s="57" t="s">
        <v>27</v>
      </c>
      <c r="I8" s="57" t="s">
        <v>27</v>
      </c>
      <c r="J8" s="60" t="s">
        <v>27</v>
      </c>
    </row>
  </sheetData>
  <sheetProtection/>
  <mergeCells count="2">
    <mergeCell ref="A1:J1"/>
    <mergeCell ref="A8:B8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25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33</v>
      </c>
      <c r="C4" s="48">
        <v>38441</v>
      </c>
      <c r="D4" s="48">
        <v>38625</v>
      </c>
      <c r="E4" s="71">
        <v>-0.0006949197917750505</v>
      </c>
      <c r="F4" s="71">
        <v>0.005254379960175193</v>
      </c>
      <c r="G4" s="71">
        <v>-0.0054305033826094196</v>
      </c>
      <c r="H4" s="71">
        <v>-0.05310660722549565</v>
      </c>
      <c r="I4" s="71">
        <v>-0.07642178704078972</v>
      </c>
      <c r="J4" s="71">
        <v>-0.005381073086155652</v>
      </c>
      <c r="K4" s="72">
        <v>-0.11580079528718701</v>
      </c>
      <c r="L4" s="72">
        <v>-0.01166642051611222</v>
      </c>
    </row>
    <row r="5" spans="1:12" ht="14.25" collapsed="1">
      <c r="A5" s="62">
        <v>2</v>
      </c>
      <c r="B5" s="47" t="s">
        <v>78</v>
      </c>
      <c r="C5" s="48">
        <v>38862</v>
      </c>
      <c r="D5" s="48">
        <v>38958</v>
      </c>
      <c r="E5" s="71">
        <v>-0.011035995060794668</v>
      </c>
      <c r="F5" s="71">
        <v>-0.0015378250421885786</v>
      </c>
      <c r="G5" s="71">
        <v>-0.05066482090398883</v>
      </c>
      <c r="H5" s="71">
        <v>-0.20129311083110768</v>
      </c>
      <c r="I5" s="71">
        <v>-0.24873605041641056</v>
      </c>
      <c r="J5" s="71">
        <v>-0.053227635827904796</v>
      </c>
      <c r="K5" s="72">
        <v>1.5841957309591983</v>
      </c>
      <c r="L5" s="72">
        <v>0.10423412741164206</v>
      </c>
    </row>
    <row r="6" spans="1:12" ht="14.25">
      <c r="A6" s="62">
        <v>3</v>
      </c>
      <c r="B6" s="47" t="s">
        <v>72</v>
      </c>
      <c r="C6" s="48">
        <v>39048</v>
      </c>
      <c r="D6" s="48">
        <v>39140</v>
      </c>
      <c r="E6" s="71">
        <v>-0.04970574366359837</v>
      </c>
      <c r="F6" s="71">
        <v>0.020419663914580388</v>
      </c>
      <c r="G6" s="71">
        <v>0.009879503740412243</v>
      </c>
      <c r="H6" s="71">
        <v>-0.13306697183859162</v>
      </c>
      <c r="I6" s="71">
        <v>-0.11793571193674346</v>
      </c>
      <c r="J6" s="71">
        <v>0.012582102237496118</v>
      </c>
      <c r="K6" s="72">
        <v>-0.5746629557142859</v>
      </c>
      <c r="L6" s="72">
        <v>-0.08988394280696266</v>
      </c>
    </row>
    <row r="7" spans="1:12" ht="14.25">
      <c r="A7" s="62">
        <v>4</v>
      </c>
      <c r="B7" s="47" t="s">
        <v>28</v>
      </c>
      <c r="C7" s="48">
        <v>39100</v>
      </c>
      <c r="D7" s="48">
        <v>39268</v>
      </c>
      <c r="E7" s="71">
        <v>-0.009226058257168046</v>
      </c>
      <c r="F7" s="71">
        <v>0.003068372957857335</v>
      </c>
      <c r="G7" s="71">
        <v>0.0194243296078076</v>
      </c>
      <c r="H7" s="71">
        <v>0.12235465988538619</v>
      </c>
      <c r="I7" s="71">
        <v>0.11102225818662337</v>
      </c>
      <c r="J7" s="71" t="s">
        <v>74</v>
      </c>
      <c r="K7" s="72">
        <v>0.5139070370370371</v>
      </c>
      <c r="L7" s="72">
        <v>0.048671131567517234</v>
      </c>
    </row>
    <row r="8" spans="1:12" ht="14.25">
      <c r="A8" s="62">
        <v>5</v>
      </c>
      <c r="B8" s="47" t="s">
        <v>79</v>
      </c>
      <c r="C8" s="48">
        <v>40253</v>
      </c>
      <c r="D8" s="48">
        <v>40445</v>
      </c>
      <c r="E8" s="71">
        <v>-0.03330768864652511</v>
      </c>
      <c r="F8" s="71">
        <v>0.015807414847560652</v>
      </c>
      <c r="G8" s="71">
        <v>0.012382265292590011</v>
      </c>
      <c r="H8" s="71">
        <v>-0.1507204164916931</v>
      </c>
      <c r="I8" s="71">
        <v>-0.24676726127847814</v>
      </c>
      <c r="J8" s="71">
        <v>-0.0025318763305248737</v>
      </c>
      <c r="K8" s="72">
        <v>-0.720179231312345</v>
      </c>
      <c r="L8" s="72">
        <v>-0.20666290975124424</v>
      </c>
    </row>
    <row r="9" spans="1:12" ht="15.75" thickBot="1">
      <c r="A9" s="76"/>
      <c r="B9" s="80" t="s">
        <v>68</v>
      </c>
      <c r="C9" s="79" t="s">
        <v>27</v>
      </c>
      <c r="D9" s="79" t="s">
        <v>27</v>
      </c>
      <c r="E9" s="77">
        <f>AVERAGE(E4:E8)</f>
        <v>-0.02079408108397225</v>
      </c>
      <c r="F9" s="77">
        <f>AVERAGE(F4:F8)</f>
        <v>0.008602401327596997</v>
      </c>
      <c r="G9" s="77">
        <f>AVERAGE(G4:G8)</f>
        <v>-0.0028818451291576785</v>
      </c>
      <c r="H9" s="77">
        <f>AVERAGE(H4:H8)</f>
        <v>-0.08316648930030038</v>
      </c>
      <c r="I9" s="77">
        <f>AVERAGE(I4:I8)</f>
        <v>-0.1157677104971597</v>
      </c>
      <c r="J9" s="77">
        <f>AVERAGE(J4:J8)</f>
        <v>-0.012139620751772301</v>
      </c>
      <c r="K9" s="79" t="s">
        <v>27</v>
      </c>
      <c r="L9" s="79" t="s">
        <v>27</v>
      </c>
    </row>
    <row r="10" spans="1:12" s="9" customFormat="1" ht="14.25">
      <c r="A10" s="100" t="s">
        <v>55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46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25</v>
      </c>
      <c r="B2" s="115" t="s">
        <v>13</v>
      </c>
      <c r="C2" s="114" t="s">
        <v>35</v>
      </c>
      <c r="D2" s="113"/>
      <c r="E2" s="114" t="s">
        <v>36</v>
      </c>
      <c r="F2" s="113"/>
      <c r="G2" s="117" t="s">
        <v>57</v>
      </c>
    </row>
    <row r="3" spans="1:7" s="11" customFormat="1" ht="15.75" thickBot="1">
      <c r="A3" s="102"/>
      <c r="B3" s="116"/>
      <c r="C3" s="29" t="s">
        <v>39</v>
      </c>
      <c r="D3" s="29" t="s">
        <v>37</v>
      </c>
      <c r="E3" s="29" t="s">
        <v>38</v>
      </c>
      <c r="F3" s="29" t="s">
        <v>37</v>
      </c>
      <c r="G3" s="118"/>
    </row>
    <row r="4" spans="1:7" ht="14.25" customHeight="1">
      <c r="A4" s="91">
        <v>1</v>
      </c>
      <c r="B4" s="92" t="s">
        <v>33</v>
      </c>
      <c r="C4" s="30">
        <v>-0.4175</v>
      </c>
      <c r="D4" s="68">
        <v>-0.0006949197917750659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28</v>
      </c>
      <c r="C5" s="30">
        <v>-11.038310000000056</v>
      </c>
      <c r="D5" s="68">
        <v>-0.009226058257168854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79</v>
      </c>
      <c r="C6" s="30">
        <v>-53.25571999999997</v>
      </c>
      <c r="D6" s="68">
        <v>-0.03330768864652528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72</v>
      </c>
      <c r="C7" s="30">
        <v>-65.40771999999997</v>
      </c>
      <c r="D7" s="68">
        <v>-0.049705743663597264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78</v>
      </c>
      <c r="C8" s="30">
        <v>-91.66551000000071</v>
      </c>
      <c r="D8" s="68">
        <v>-0.011035995060794624</v>
      </c>
      <c r="E8" s="31">
        <v>0</v>
      </c>
      <c r="F8" s="88">
        <v>0</v>
      </c>
      <c r="G8" s="50">
        <v>0</v>
      </c>
    </row>
    <row r="9" spans="1:7" ht="15.75" thickBot="1">
      <c r="A9" s="65"/>
      <c r="B9" s="53" t="s">
        <v>26</v>
      </c>
      <c r="C9" s="54">
        <v>-221.7847600000007</v>
      </c>
      <c r="D9" s="67">
        <v>-0.017036691586905666</v>
      </c>
      <c r="E9" s="55">
        <v>0</v>
      </c>
      <c r="F9" s="67">
        <v>0</v>
      </c>
      <c r="G9" s="56">
        <v>0</v>
      </c>
    </row>
    <row r="11" ht="14.25">
      <c r="A11" s="11"/>
    </row>
    <row r="12" ht="14.25">
      <c r="A12" s="11"/>
    </row>
    <row r="13" ht="14.25">
      <c r="A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="85" zoomScaleNormal="85" zoomScalePageLayoutView="0" workbookViewId="0" topLeftCell="A1">
      <selection activeCell="C9" sqref="C9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72</v>
      </c>
      <c r="C2" s="71">
        <v>-0.04970574366359837</v>
      </c>
      <c r="D2" s="21"/>
      <c r="E2" s="21"/>
    </row>
    <row r="3" spans="1:5" ht="14.25">
      <c r="A3" s="21"/>
      <c r="B3" s="47" t="s">
        <v>79</v>
      </c>
      <c r="C3" s="71">
        <v>-0.03330768864652511</v>
      </c>
      <c r="D3" s="21"/>
      <c r="E3" s="21"/>
    </row>
    <row r="4" spans="1:5" ht="14.25">
      <c r="A4" s="21"/>
      <c r="B4" s="47" t="s">
        <v>78</v>
      </c>
      <c r="C4" s="71">
        <v>-0.011035995060794668</v>
      </c>
      <c r="D4" s="21"/>
      <c r="E4" s="21"/>
    </row>
    <row r="5" spans="1:5" ht="14.25">
      <c r="A5" s="21"/>
      <c r="B5" s="47" t="s">
        <v>28</v>
      </c>
      <c r="C5" s="71">
        <v>-0.009226058257168046</v>
      </c>
      <c r="D5" s="21"/>
      <c r="E5" s="21"/>
    </row>
    <row r="6" spans="1:5" ht="14.25">
      <c r="A6" s="21"/>
      <c r="B6" s="47" t="s">
        <v>33</v>
      </c>
      <c r="C6" s="71">
        <v>-0.0006949197917750505</v>
      </c>
      <c r="D6" s="21"/>
      <c r="E6" s="21"/>
    </row>
    <row r="7" spans="1:4" ht="14.25">
      <c r="A7" s="21"/>
      <c r="B7" s="47" t="s">
        <v>22</v>
      </c>
      <c r="C7" s="75">
        <v>-0.105548854041013</v>
      </c>
      <c r="D7" s="21"/>
    </row>
    <row r="8" spans="2:3" ht="14.25">
      <c r="B8" s="47" t="s">
        <v>29</v>
      </c>
      <c r="C8" s="87">
        <v>-0.0135750187992242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66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40</v>
      </c>
      <c r="C3" s="84" t="s">
        <v>8</v>
      </c>
      <c r="D3" s="84" t="s">
        <v>11</v>
      </c>
      <c r="E3" s="86">
        <v>4046647.95</v>
      </c>
      <c r="F3" s="85">
        <v>4806</v>
      </c>
      <c r="G3" s="86">
        <v>841.9991573033708</v>
      </c>
      <c r="H3" s="85">
        <v>1000</v>
      </c>
      <c r="I3" s="84" t="s">
        <v>7</v>
      </c>
      <c r="J3" s="93" t="s">
        <v>63</v>
      </c>
    </row>
    <row r="4" spans="1:10" ht="14.25" customHeight="1">
      <c r="A4" s="41">
        <v>2</v>
      </c>
      <c r="B4" s="84" t="s">
        <v>67</v>
      </c>
      <c r="C4" s="84" t="s">
        <v>8</v>
      </c>
      <c r="D4" s="84" t="s">
        <v>10</v>
      </c>
      <c r="E4" s="86">
        <v>3881130</v>
      </c>
      <c r="F4" s="85">
        <v>184379</v>
      </c>
      <c r="G4" s="86">
        <v>21.049739937845416</v>
      </c>
      <c r="H4" s="85">
        <v>100</v>
      </c>
      <c r="I4" s="84" t="s">
        <v>59</v>
      </c>
      <c r="J4" s="93" t="s">
        <v>30</v>
      </c>
    </row>
    <row r="5" spans="1:10" ht="14.25" customHeight="1">
      <c r="A5" s="41">
        <v>3</v>
      </c>
      <c r="B5" s="84" t="s">
        <v>104</v>
      </c>
      <c r="C5" s="84" t="s">
        <v>8</v>
      </c>
      <c r="D5" s="84" t="s">
        <v>105</v>
      </c>
      <c r="E5" s="86">
        <v>1825060.44</v>
      </c>
      <c r="F5" s="85">
        <v>180258</v>
      </c>
      <c r="G5" s="86">
        <v>10.124712578637286</v>
      </c>
      <c r="H5" s="85">
        <v>10</v>
      </c>
      <c r="I5" s="84" t="s">
        <v>106</v>
      </c>
      <c r="J5" s="93" t="s">
        <v>30</v>
      </c>
    </row>
    <row r="6" spans="1:10" ht="14.25" customHeight="1">
      <c r="A6" s="41">
        <v>4</v>
      </c>
      <c r="B6" s="84" t="s">
        <v>88</v>
      </c>
      <c r="C6" s="84" t="s">
        <v>8</v>
      </c>
      <c r="D6" s="84" t="s">
        <v>10</v>
      </c>
      <c r="E6" s="86">
        <v>1100936.35</v>
      </c>
      <c r="F6" s="85">
        <v>648</v>
      </c>
      <c r="G6" s="86">
        <v>1698.9758487654321</v>
      </c>
      <c r="H6" s="85">
        <v>5000</v>
      </c>
      <c r="I6" s="84" t="s">
        <v>89</v>
      </c>
      <c r="J6" s="93" t="s">
        <v>31</v>
      </c>
    </row>
    <row r="7" spans="1:10" ht="15.75" thickBot="1">
      <c r="A7" s="119" t="s">
        <v>26</v>
      </c>
      <c r="B7" s="120"/>
      <c r="C7" s="57" t="s">
        <v>27</v>
      </c>
      <c r="D7" s="57" t="s">
        <v>27</v>
      </c>
      <c r="E7" s="70">
        <f>SUM(E3:E6)</f>
        <v>10853774.74</v>
      </c>
      <c r="F7" s="69">
        <f>SUM(F3:F6)</f>
        <v>370091</v>
      </c>
      <c r="G7" s="57" t="s">
        <v>27</v>
      </c>
      <c r="H7" s="57" t="s">
        <v>27</v>
      </c>
      <c r="I7" s="57" t="s">
        <v>27</v>
      </c>
      <c r="J7" s="60" t="s">
        <v>27</v>
      </c>
    </row>
  </sheetData>
  <sheetProtection/>
  <mergeCells count="2">
    <mergeCell ref="A1:J1"/>
    <mergeCell ref="A7:B7"/>
  </mergeCells>
  <hyperlinks>
    <hyperlink ref="J6" r:id="rId1" display="http://am.artcapital.ua/"/>
    <hyperlink ref="J3" r:id="rId2" display="http://ukrkapital.uafin.net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2016-03-25T10:07:33Z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