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'Відкр_1'!$A$1:$H$20</definedName>
  </definedNames>
  <calcPr fullCalcOnLoad="1"/>
</workbook>
</file>

<file path=xl/sharedStrings.xml><?xml version="1.0" encoding="utf-8"?>
<sst xmlns="http://schemas.openxmlformats.org/spreadsheetml/2006/main" count="342" uniqueCount="106">
  <si>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</si>
  <si>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</si>
  <si>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</si>
  <si>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</si>
  <si>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</si>
  <si>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</si>
  <si>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</si>
  <si>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</si>
  <si>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</si>
  <si>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</si>
  <si>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</si>
  <si>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</si>
  <si>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</si>
  <si>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</si>
  <si>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</si>
  <si>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</si>
  <si>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</si>
  <si>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</si>
  <si>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</si>
  <si>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</si>
  <si>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</si>
  <si>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</si>
  <si>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</si>
  <si>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</si>
  <si>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</si>
  <si>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</si>
  <si>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</si>
  <si>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</si>
  <si>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</si>
  <si>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</si>
  <si>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</si>
  <si>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</si>
  <si>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</si>
  <si>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</si>
  <si>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</si>
  <si>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</si>
  <si>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</si>
  <si>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</si>
  <si>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</si>
  <si>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</si>
  <si>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</si>
  <si>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</si>
  <si>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</si>
  <si>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</si>
  <si>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</si>
  <si>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</si>
  <si>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</si>
  <si>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</si>
  <si>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</si>
  <si>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</si>
  <si>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</si>
  <si>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</si>
  <si>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</si>
  <si>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</si>
  <si>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</si>
  <si>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</si>
  <si>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</si>
  <si>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</si>
  <si>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</si>
  <si>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</si>
  <si>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</si>
  <si>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</si>
  <si>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</si>
  <si>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</si>
  <si>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</si>
  <si>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</si>
  <si>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</si>
  <si>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</si>
  <si>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</si>
  <si>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</si>
  <si>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</si>
  <si>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</si>
  <si>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</si>
  <si>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</si>
  <si>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</si>
  <si>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</si>
  <si>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</si>
  <si>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</si>
  <si>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</si>
  <si>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</si>
  <si>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</si>
  <si>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</si>
  <si>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"Бонум Груп"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</si>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</sst>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6467708"/>
        <c:axId val="36882781"/>
      </c:barChart>
      <c:catAx>
        <c:axId val="264677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82781"/>
        <c:crosses val="autoZero"/>
        <c:auto val="0"/>
        <c:lblOffset val="0"/>
        <c:tickLblSkip val="1"/>
        <c:noMultiLvlLbl val="0"/>
      </c:catAx>
      <c:valAx>
        <c:axId val="3688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4677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124822"/>
        <c:axId val="22252487"/>
      </c:barChart>
      <c:catAx>
        <c:axId val="62124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252487"/>
        <c:crosses val="autoZero"/>
        <c:auto val="0"/>
        <c:lblOffset val="0"/>
        <c:tickLblSkip val="1"/>
        <c:noMultiLvlLbl val="0"/>
      </c:catAx>
      <c:valAx>
        <c:axId val="22252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248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054656"/>
        <c:axId val="57620993"/>
      </c:barChart>
      <c:catAx>
        <c:axId val="66054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20993"/>
        <c:crosses val="autoZero"/>
        <c:auto val="0"/>
        <c:lblOffset val="0"/>
        <c:tickLblSkip val="1"/>
        <c:noMultiLvlLbl val="0"/>
      </c:catAx>
      <c:valAx>
        <c:axId val="57620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546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826890"/>
        <c:axId val="36788827"/>
      </c:barChart>
      <c:catAx>
        <c:axId val="48826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88827"/>
        <c:crosses val="autoZero"/>
        <c:auto val="0"/>
        <c:lblOffset val="0"/>
        <c:tickLblSkip val="1"/>
        <c:noMultiLvlLbl val="0"/>
      </c:catAx>
      <c:valAx>
        <c:axId val="36788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268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663988"/>
        <c:axId val="27104981"/>
      </c:barChart>
      <c:catAx>
        <c:axId val="62663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04981"/>
        <c:crosses val="autoZero"/>
        <c:auto val="0"/>
        <c:lblOffset val="0"/>
        <c:tickLblSkip val="1"/>
        <c:noMultiLvlLbl val="0"/>
      </c:catAx>
      <c:valAx>
        <c:axId val="27104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639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618238"/>
        <c:axId val="48019823"/>
      </c:barChart>
      <c:catAx>
        <c:axId val="42618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19823"/>
        <c:crosses val="autoZero"/>
        <c:auto val="0"/>
        <c:lblOffset val="0"/>
        <c:tickLblSkip val="1"/>
        <c:noMultiLvlLbl val="0"/>
      </c:catAx>
      <c:valAx>
        <c:axId val="48019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8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25"/>
          <c:w val="0.943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Графік_В!$B$2:$B$21</c:f>
              <c:strCache/>
            </c:strRef>
          </c:cat>
          <c:val>
            <c:numRef>
              <c:f>Графік_В!$C$2:$C$21</c:f>
              <c:numCache/>
            </c:numRef>
          </c:val>
        </c:ser>
        <c:gapWidth val="40"/>
        <c:axId val="29525224"/>
        <c:axId val="64400425"/>
      </c:barChart>
      <c:catAx>
        <c:axId val="29525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400425"/>
        <c:crossesAt val="0"/>
        <c:auto val="0"/>
        <c:lblOffset val="0"/>
        <c:tickLblSkip val="1"/>
        <c:noMultiLvlLbl val="0"/>
      </c:catAx>
      <c:valAx>
        <c:axId val="64400425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2522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2732914"/>
        <c:axId val="49051907"/>
      </c:barChart>
      <c:catAx>
        <c:axId val="427329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051907"/>
        <c:crosses val="autoZero"/>
        <c:auto val="0"/>
        <c:lblOffset val="0"/>
        <c:tickLblSkip val="1"/>
        <c:noMultiLvlLbl val="0"/>
      </c:catAx>
      <c:valAx>
        <c:axId val="49051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7329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8813980"/>
        <c:axId val="13781501"/>
      </c:barChart>
      <c:catAx>
        <c:axId val="388139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781501"/>
        <c:crosses val="autoZero"/>
        <c:auto val="0"/>
        <c:lblOffset val="0"/>
        <c:tickLblSkip val="52"/>
        <c:noMultiLvlLbl val="0"/>
      </c:catAx>
      <c:valAx>
        <c:axId val="1378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8139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6924646"/>
        <c:axId val="42559767"/>
      </c:barChart>
      <c:catAx>
        <c:axId val="56924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559767"/>
        <c:crosses val="autoZero"/>
        <c:auto val="0"/>
        <c:lblOffset val="0"/>
        <c:tickLblSkip val="49"/>
        <c:noMultiLvlLbl val="0"/>
      </c:catAx>
      <c:valAx>
        <c:axId val="42559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9246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493584"/>
        <c:axId val="24789073"/>
      </c:barChart>
      <c:catAx>
        <c:axId val="47493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789073"/>
        <c:crosses val="autoZero"/>
        <c:auto val="0"/>
        <c:lblOffset val="0"/>
        <c:tickLblSkip val="4"/>
        <c:noMultiLvlLbl val="0"/>
      </c:catAx>
      <c:valAx>
        <c:axId val="247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493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63509574"/>
        <c:axId val="34715255"/>
      </c:barChart>
      <c:catAx>
        <c:axId val="63509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15255"/>
        <c:crosses val="autoZero"/>
        <c:auto val="0"/>
        <c:lblOffset val="0"/>
        <c:tickLblSkip val="9"/>
        <c:noMultiLvlLbl val="0"/>
      </c:catAx>
      <c:valAx>
        <c:axId val="34715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09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775066"/>
        <c:axId val="61757867"/>
      </c:barChart>
      <c:catAx>
        <c:axId val="21775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757867"/>
        <c:crosses val="autoZero"/>
        <c:auto val="0"/>
        <c:lblOffset val="0"/>
        <c:tickLblSkip val="4"/>
        <c:noMultiLvlLbl val="0"/>
      </c:catAx>
      <c:valAx>
        <c:axId val="6175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7750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8949892"/>
        <c:axId val="36331301"/>
      </c:barChart>
      <c:catAx>
        <c:axId val="18949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331301"/>
        <c:crosses val="autoZero"/>
        <c:auto val="0"/>
        <c:lblOffset val="0"/>
        <c:tickLblSkip val="52"/>
        <c:noMultiLvlLbl val="0"/>
      </c:catAx>
      <c:valAx>
        <c:axId val="36331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9498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546254"/>
        <c:axId val="57154239"/>
      </c:barChart>
      <c:catAx>
        <c:axId val="58546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154239"/>
        <c:crosses val="autoZero"/>
        <c:auto val="0"/>
        <c:lblOffset val="0"/>
        <c:tickLblSkip val="4"/>
        <c:noMultiLvlLbl val="0"/>
      </c:catAx>
      <c:valAx>
        <c:axId val="5715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5462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626104"/>
        <c:axId val="66090617"/>
      </c:barChart>
      <c:catAx>
        <c:axId val="44626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090617"/>
        <c:crosses val="autoZero"/>
        <c:auto val="0"/>
        <c:lblOffset val="0"/>
        <c:tickLblSkip val="4"/>
        <c:noMultiLvlLbl val="0"/>
      </c:catAx>
      <c:valAx>
        <c:axId val="66090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6261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944642"/>
        <c:axId val="51739731"/>
      </c:barChart>
      <c:catAx>
        <c:axId val="57944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739731"/>
        <c:crosses val="autoZero"/>
        <c:auto val="0"/>
        <c:lblOffset val="0"/>
        <c:tickLblSkip val="4"/>
        <c:noMultiLvlLbl val="0"/>
      </c:catAx>
      <c:valAx>
        <c:axId val="51739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9446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004396"/>
        <c:axId val="30168653"/>
      </c:barChart>
      <c:catAx>
        <c:axId val="630043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168653"/>
        <c:crosses val="autoZero"/>
        <c:auto val="0"/>
        <c:lblOffset val="0"/>
        <c:tickLblSkip val="4"/>
        <c:noMultiLvlLbl val="0"/>
      </c:catAx>
      <c:valAx>
        <c:axId val="30168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0043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82422"/>
        <c:axId val="27741799"/>
      </c:barChart>
      <c:catAx>
        <c:axId val="3082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741799"/>
        <c:crosses val="autoZero"/>
        <c:auto val="0"/>
        <c:lblOffset val="0"/>
        <c:tickLblSkip val="4"/>
        <c:noMultiLvlLbl val="0"/>
      </c:catAx>
      <c:valAx>
        <c:axId val="27741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82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349600"/>
        <c:axId val="32493217"/>
      </c:barChart>
      <c:catAx>
        <c:axId val="48349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493217"/>
        <c:crosses val="autoZero"/>
        <c:auto val="0"/>
        <c:lblOffset val="0"/>
        <c:tickLblSkip val="4"/>
        <c:noMultiLvlLbl val="0"/>
      </c:catAx>
      <c:valAx>
        <c:axId val="3249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3496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003498"/>
        <c:axId val="14704891"/>
      </c:barChart>
      <c:catAx>
        <c:axId val="24003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704891"/>
        <c:crosses val="autoZero"/>
        <c:auto val="0"/>
        <c:lblOffset val="0"/>
        <c:tickLblSkip val="4"/>
        <c:noMultiLvlLbl val="0"/>
      </c:catAx>
      <c:valAx>
        <c:axId val="14704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0034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235156"/>
        <c:axId val="50245493"/>
      </c:barChart>
      <c:catAx>
        <c:axId val="65235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245493"/>
        <c:crosses val="autoZero"/>
        <c:auto val="0"/>
        <c:lblOffset val="0"/>
        <c:tickLblSkip val="4"/>
        <c:noMultiLvlLbl val="0"/>
      </c:catAx>
      <c:valAx>
        <c:axId val="50245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2351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4001840"/>
        <c:axId val="60472241"/>
      </c:barChart>
      <c:catAx>
        <c:axId val="44001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72241"/>
        <c:crosses val="autoZero"/>
        <c:auto val="0"/>
        <c:lblOffset val="0"/>
        <c:tickLblSkip val="1"/>
        <c:noMultiLvlLbl val="0"/>
      </c:catAx>
      <c:valAx>
        <c:axId val="60472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1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3"/>
          <c:w val="0.9985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Графік_І!$B$2:$B$7</c:f>
              <c:strCache/>
            </c:strRef>
          </c:cat>
          <c:val>
            <c:numRef>
              <c:f>Графік_І!$C$2:$C$7</c:f>
              <c:numCache/>
            </c:numRef>
          </c:val>
        </c:ser>
        <c:gapWidth val="40"/>
        <c:axId val="49556254"/>
        <c:axId val="43353103"/>
      </c:barChart>
      <c:catAx>
        <c:axId val="49556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353103"/>
        <c:crosses val="autoZero"/>
        <c:auto val="0"/>
        <c:lblOffset val="0"/>
        <c:tickLblSkip val="1"/>
        <c:noMultiLvlLbl val="0"/>
      </c:catAx>
      <c:valAx>
        <c:axId val="43353103"/>
        <c:scaling>
          <c:orientation val="minMax"/>
          <c:max val="0.01"/>
          <c:min val="-0.08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55625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4633608"/>
        <c:axId val="21940425"/>
      </c:barChart>
      <c:catAx>
        <c:axId val="54633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940425"/>
        <c:crosses val="autoZero"/>
        <c:auto val="0"/>
        <c:lblOffset val="0"/>
        <c:tickLblSkip val="1"/>
        <c:noMultiLvlLbl val="0"/>
      </c:catAx>
      <c:valAx>
        <c:axId val="2194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6336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3246098"/>
        <c:axId val="32343971"/>
      </c:barChart>
      <c:catAx>
        <c:axId val="63246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343971"/>
        <c:crosses val="autoZero"/>
        <c:auto val="0"/>
        <c:lblOffset val="0"/>
        <c:tickLblSkip val="5"/>
        <c:noMultiLvlLbl val="0"/>
      </c:catAx>
      <c:valAx>
        <c:axId val="3234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2460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2660284"/>
        <c:axId val="2615965"/>
      </c:barChart>
      <c:catAx>
        <c:axId val="22660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15965"/>
        <c:crosses val="autoZero"/>
        <c:auto val="0"/>
        <c:lblOffset val="0"/>
        <c:tickLblSkip val="5"/>
        <c:noMultiLvlLbl val="0"/>
      </c:catAx>
      <c:valAx>
        <c:axId val="261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660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543686"/>
        <c:axId val="10566583"/>
      </c:barChart>
      <c:catAx>
        <c:axId val="235436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566583"/>
        <c:crosses val="autoZero"/>
        <c:auto val="0"/>
        <c:lblOffset val="0"/>
        <c:tickLblSkip val="1"/>
        <c:noMultiLvlLbl val="0"/>
      </c:catAx>
      <c:valAx>
        <c:axId val="1056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5436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990384"/>
        <c:axId val="50586865"/>
      </c:barChart>
      <c:catAx>
        <c:axId val="27990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586865"/>
        <c:crosses val="autoZero"/>
        <c:auto val="0"/>
        <c:lblOffset val="0"/>
        <c:tickLblSkip val="1"/>
        <c:noMultiLvlLbl val="0"/>
      </c:catAx>
      <c:valAx>
        <c:axId val="50586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90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628602"/>
        <c:axId val="3895371"/>
      </c:barChart>
      <c:catAx>
        <c:axId val="526286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95371"/>
        <c:crosses val="autoZero"/>
        <c:auto val="0"/>
        <c:lblOffset val="0"/>
        <c:tickLblSkip val="1"/>
        <c:noMultiLvlLbl val="0"/>
      </c:catAx>
      <c:valAx>
        <c:axId val="3895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6286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058340"/>
        <c:axId val="47089605"/>
      </c:barChart>
      <c:catAx>
        <c:axId val="35058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089605"/>
        <c:crosses val="autoZero"/>
        <c:auto val="0"/>
        <c:lblOffset val="0"/>
        <c:tickLblSkip val="1"/>
        <c:noMultiLvlLbl val="0"/>
      </c:catAx>
      <c:valAx>
        <c:axId val="47089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0583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153262"/>
        <c:axId val="56161631"/>
      </c:barChart>
      <c:catAx>
        <c:axId val="21153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161631"/>
        <c:crosses val="autoZero"/>
        <c:auto val="0"/>
        <c:lblOffset val="0"/>
        <c:tickLblSkip val="1"/>
        <c:noMultiLvlLbl val="0"/>
      </c:catAx>
      <c:valAx>
        <c:axId val="56161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1532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692632"/>
        <c:axId val="52798233"/>
      </c:barChart>
      <c:catAx>
        <c:axId val="35692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798233"/>
        <c:crosses val="autoZero"/>
        <c:auto val="0"/>
        <c:lblOffset val="0"/>
        <c:tickLblSkip val="1"/>
        <c:noMultiLvlLbl val="0"/>
      </c:catAx>
      <c:valAx>
        <c:axId val="52798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692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379258"/>
        <c:axId val="66413323"/>
      </c:barChart>
      <c:catAx>
        <c:axId val="7379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413323"/>
        <c:crosses val="autoZero"/>
        <c:auto val="0"/>
        <c:lblOffset val="0"/>
        <c:tickLblSkip val="1"/>
        <c:noMultiLvlLbl val="0"/>
      </c:catAx>
      <c:valAx>
        <c:axId val="66413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792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22050"/>
        <c:axId val="48798451"/>
      </c:barChart>
      <c:catAx>
        <c:axId val="5422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798451"/>
        <c:crosses val="autoZero"/>
        <c:auto val="0"/>
        <c:lblOffset val="0"/>
        <c:tickLblSkip val="1"/>
        <c:noMultiLvlLbl val="0"/>
      </c:catAx>
      <c:valAx>
        <c:axId val="48798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22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532876"/>
        <c:axId val="60360429"/>
      </c:barChart>
      <c:catAx>
        <c:axId val="36532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360429"/>
        <c:crosses val="autoZero"/>
        <c:auto val="0"/>
        <c:lblOffset val="0"/>
        <c:tickLblSkip val="1"/>
        <c:noMultiLvlLbl val="0"/>
      </c:catAx>
      <c:valAx>
        <c:axId val="60360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5328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72950"/>
        <c:axId val="57356551"/>
      </c:barChart>
      <c:catAx>
        <c:axId val="6372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356551"/>
        <c:crosses val="autoZero"/>
        <c:auto val="0"/>
        <c:lblOffset val="0"/>
        <c:tickLblSkip val="1"/>
        <c:noMultiLvlLbl val="0"/>
      </c:catAx>
      <c:valAx>
        <c:axId val="5735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72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446912"/>
        <c:axId val="15369025"/>
      </c:barChart>
      <c:catAx>
        <c:axId val="46446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369025"/>
        <c:crosses val="autoZero"/>
        <c:auto val="0"/>
        <c:lblOffset val="0"/>
        <c:tickLblSkip val="1"/>
        <c:noMultiLvlLbl val="0"/>
      </c:catAx>
      <c:valAx>
        <c:axId val="15369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4469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03498"/>
        <c:axId val="36931483"/>
      </c:barChart>
      <c:catAx>
        <c:axId val="4103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931483"/>
        <c:crosses val="autoZero"/>
        <c:auto val="0"/>
        <c:lblOffset val="0"/>
        <c:tickLblSkip val="1"/>
        <c:noMultiLvlLbl val="0"/>
      </c:catAx>
      <c:valAx>
        <c:axId val="36931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034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63947892"/>
        <c:axId val="38660117"/>
      </c:barChart>
      <c:catAx>
        <c:axId val="63947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660117"/>
        <c:crosses val="autoZero"/>
        <c:auto val="0"/>
        <c:lblOffset val="0"/>
        <c:tickLblSkip val="1"/>
        <c:noMultiLvlLbl val="0"/>
      </c:catAx>
      <c:valAx>
        <c:axId val="38660117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947892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848996"/>
        <c:axId val="10770053"/>
      </c:barChart>
      <c:catAx>
        <c:axId val="60848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70053"/>
        <c:crosses val="autoZero"/>
        <c:auto val="0"/>
        <c:lblOffset val="0"/>
        <c:tickLblSkip val="1"/>
        <c:noMultiLvlLbl val="0"/>
      </c:catAx>
      <c:valAx>
        <c:axId val="10770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48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9821614"/>
        <c:axId val="67067935"/>
      </c:barChart>
      <c:catAx>
        <c:axId val="29821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67935"/>
        <c:crosses val="autoZero"/>
        <c:auto val="0"/>
        <c:lblOffset val="0"/>
        <c:tickLblSkip val="1"/>
        <c:noMultiLvlLbl val="0"/>
      </c:catAx>
      <c:valAx>
        <c:axId val="67067935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216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740504"/>
        <c:axId val="63793625"/>
      </c:barChart>
      <c:catAx>
        <c:axId val="66740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793625"/>
        <c:crosses val="autoZero"/>
        <c:auto val="0"/>
        <c:lblOffset val="0"/>
        <c:tickLblSkip val="1"/>
        <c:noMultiLvlLbl val="0"/>
      </c:catAx>
      <c:valAx>
        <c:axId val="63793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05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271714"/>
        <c:axId val="67009971"/>
      </c:barChart>
      <c:catAx>
        <c:axId val="37271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09971"/>
        <c:crosses val="autoZero"/>
        <c:auto val="0"/>
        <c:lblOffset val="0"/>
        <c:tickLblSkip val="1"/>
        <c:noMultiLvlLbl val="0"/>
      </c:catAx>
      <c:valAx>
        <c:axId val="67009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71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218828"/>
        <c:axId val="59098541"/>
      </c:barChart>
      <c:catAx>
        <c:axId val="662188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98541"/>
        <c:crosses val="autoZero"/>
        <c:auto val="0"/>
        <c:lblOffset val="0"/>
        <c:tickLblSkip val="1"/>
        <c:noMultiLvlLbl val="0"/>
      </c:catAx>
      <c:valAx>
        <c:axId val="59098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188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44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49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19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238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">
      <selection activeCell="B15" sqref="B15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64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21167143.31</v>
      </c>
      <c r="D3" s="97">
        <v>51132</v>
      </c>
      <c r="E3" s="43">
        <v>413.9705724399593</v>
      </c>
      <c r="F3" s="40">
        <v>100</v>
      </c>
      <c r="G3" s="42" t="s">
        <v>77</v>
      </c>
      <c r="H3" s="44" t="s">
        <v>30</v>
      </c>
    </row>
    <row r="4" spans="1:8" ht="14.25">
      <c r="A4" s="41">
        <v>2</v>
      </c>
      <c r="B4" s="42" t="s">
        <v>97</v>
      </c>
      <c r="C4" s="43">
        <v>5110240.34</v>
      </c>
      <c r="D4" s="97">
        <v>2054</v>
      </c>
      <c r="E4" s="43">
        <v>2487.9456377799415</v>
      </c>
      <c r="F4" s="40">
        <v>1000</v>
      </c>
      <c r="G4" s="42" t="s">
        <v>98</v>
      </c>
      <c r="H4" s="44" t="s">
        <v>99</v>
      </c>
    </row>
    <row r="5" spans="1:8" ht="14.25" customHeight="1">
      <c r="A5" s="41">
        <v>3</v>
      </c>
      <c r="B5" s="42" t="s">
        <v>54</v>
      </c>
      <c r="C5" s="43">
        <v>3450462.59</v>
      </c>
      <c r="D5" s="97">
        <v>4604</v>
      </c>
      <c r="E5" s="43">
        <v>749.4488683753258</v>
      </c>
      <c r="F5" s="40">
        <v>1000</v>
      </c>
      <c r="G5" s="42" t="s">
        <v>77</v>
      </c>
      <c r="H5" s="44" t="s">
        <v>30</v>
      </c>
    </row>
    <row r="6" spans="1:8" ht="14.25">
      <c r="A6" s="41">
        <v>4</v>
      </c>
      <c r="B6" s="42" t="s">
        <v>75</v>
      </c>
      <c r="C6" s="43">
        <v>3346719.1254</v>
      </c>
      <c r="D6" s="97">
        <v>3927</v>
      </c>
      <c r="E6" s="43">
        <v>852.2330342245989</v>
      </c>
      <c r="F6" s="40">
        <v>1000</v>
      </c>
      <c r="G6" s="42" t="s">
        <v>78</v>
      </c>
      <c r="H6" s="44" t="s">
        <v>76</v>
      </c>
    </row>
    <row r="7" spans="1:8" ht="14.25" customHeight="1">
      <c r="A7" s="41">
        <v>5</v>
      </c>
      <c r="B7" s="42" t="s">
        <v>88</v>
      </c>
      <c r="C7" s="43">
        <v>3281604.78</v>
      </c>
      <c r="D7" s="97">
        <v>1269</v>
      </c>
      <c r="E7" s="43">
        <v>2585.9769739952717</v>
      </c>
      <c r="F7" s="40">
        <v>1000</v>
      </c>
      <c r="G7" s="42" t="s">
        <v>89</v>
      </c>
      <c r="H7" s="44" t="s">
        <v>41</v>
      </c>
    </row>
    <row r="8" spans="1:8" ht="14.25">
      <c r="A8" s="41">
        <v>6</v>
      </c>
      <c r="B8" s="42" t="s">
        <v>100</v>
      </c>
      <c r="C8" s="43">
        <v>3067182.2</v>
      </c>
      <c r="D8" s="97">
        <v>1473</v>
      </c>
      <c r="E8" s="43">
        <v>2082.268974881195</v>
      </c>
      <c r="F8" s="40">
        <v>1000</v>
      </c>
      <c r="G8" s="42" t="s">
        <v>98</v>
      </c>
      <c r="H8" s="44" t="s">
        <v>99</v>
      </c>
    </row>
    <row r="9" spans="1:8" ht="14.25">
      <c r="A9" s="41">
        <v>7</v>
      </c>
      <c r="B9" s="42" t="s">
        <v>90</v>
      </c>
      <c r="C9" s="43">
        <v>2643710.63</v>
      </c>
      <c r="D9" s="97">
        <v>735</v>
      </c>
      <c r="E9" s="43">
        <v>3596.8852108843535</v>
      </c>
      <c r="F9" s="40">
        <v>1000</v>
      </c>
      <c r="G9" s="42" t="s">
        <v>89</v>
      </c>
      <c r="H9" s="44" t="s">
        <v>41</v>
      </c>
    </row>
    <row r="10" spans="1:8" ht="14.25">
      <c r="A10" s="41">
        <v>8</v>
      </c>
      <c r="B10" s="42" t="s">
        <v>92</v>
      </c>
      <c r="C10" s="43">
        <v>1986574.7</v>
      </c>
      <c r="D10" s="97">
        <v>14507</v>
      </c>
      <c r="E10" s="43">
        <v>136.93904322051424</v>
      </c>
      <c r="F10" s="40">
        <v>100</v>
      </c>
      <c r="G10" s="42" t="s">
        <v>77</v>
      </c>
      <c r="H10" s="44" t="s">
        <v>30</v>
      </c>
    </row>
    <row r="11" spans="1:8" ht="14.25">
      <c r="A11" s="41">
        <v>9</v>
      </c>
      <c r="B11" s="42" t="s">
        <v>62</v>
      </c>
      <c r="C11" s="43">
        <v>1932336.44</v>
      </c>
      <c r="D11" s="97">
        <v>2897973</v>
      </c>
      <c r="E11" s="43">
        <v>0.6667889728441224</v>
      </c>
      <c r="F11" s="40">
        <v>1</v>
      </c>
      <c r="G11" s="42" t="s">
        <v>79</v>
      </c>
      <c r="H11" s="44" t="s">
        <v>61</v>
      </c>
    </row>
    <row r="12" spans="1:8" ht="14.25">
      <c r="A12" s="41">
        <v>10</v>
      </c>
      <c r="B12" s="42" t="s">
        <v>48</v>
      </c>
      <c r="C12" s="43">
        <v>1505779.97</v>
      </c>
      <c r="D12" s="97">
        <v>1280</v>
      </c>
      <c r="E12" s="43">
        <v>1176.3906015625</v>
      </c>
      <c r="F12" s="40">
        <v>1000</v>
      </c>
      <c r="G12" s="42" t="s">
        <v>80</v>
      </c>
      <c r="H12" s="44" t="s">
        <v>49</v>
      </c>
    </row>
    <row r="13" spans="1:8" ht="14.25">
      <c r="A13" s="41">
        <v>11</v>
      </c>
      <c r="B13" s="42" t="s">
        <v>101</v>
      </c>
      <c r="C13" s="43">
        <v>1006992.09</v>
      </c>
      <c r="D13" s="97">
        <v>589</v>
      </c>
      <c r="E13" s="43">
        <v>1709.6639898132428</v>
      </c>
      <c r="F13" s="40">
        <v>1000</v>
      </c>
      <c r="G13" s="42" t="s">
        <v>98</v>
      </c>
      <c r="H13" s="44" t="s">
        <v>99</v>
      </c>
    </row>
    <row r="14" spans="1:8" ht="14.25">
      <c r="A14" s="41">
        <v>12</v>
      </c>
      <c r="B14" s="42" t="s">
        <v>60</v>
      </c>
      <c r="C14" s="43">
        <v>910896.42</v>
      </c>
      <c r="D14" s="97">
        <v>386</v>
      </c>
      <c r="E14" s="43">
        <v>2359.835284974093</v>
      </c>
      <c r="F14" s="40">
        <v>1000</v>
      </c>
      <c r="G14" s="42" t="s">
        <v>79</v>
      </c>
      <c r="H14" s="44" t="s">
        <v>61</v>
      </c>
    </row>
    <row r="15" spans="1:8" ht="14.25">
      <c r="A15" s="41">
        <v>13</v>
      </c>
      <c r="B15" s="42" t="s">
        <v>24</v>
      </c>
      <c r="C15" s="43">
        <v>881331.98</v>
      </c>
      <c r="D15" s="97">
        <v>955</v>
      </c>
      <c r="E15" s="43">
        <v>922.8607120418848</v>
      </c>
      <c r="F15" s="40">
        <v>1000</v>
      </c>
      <c r="G15" s="42" t="s">
        <v>81</v>
      </c>
      <c r="H15" s="44" t="s">
        <v>31</v>
      </c>
    </row>
    <row r="16" spans="1:8" ht="14.25">
      <c r="A16" s="41">
        <v>14</v>
      </c>
      <c r="B16" s="42" t="s">
        <v>70</v>
      </c>
      <c r="C16" s="43">
        <v>736697.8399</v>
      </c>
      <c r="D16" s="97">
        <v>8925</v>
      </c>
      <c r="E16" s="43">
        <v>82.54317533893558</v>
      </c>
      <c r="F16" s="40">
        <v>100</v>
      </c>
      <c r="G16" s="42" t="s">
        <v>82</v>
      </c>
      <c r="H16" s="44" t="s">
        <v>71</v>
      </c>
    </row>
    <row r="17" spans="1:8" ht="14.25">
      <c r="A17" s="41">
        <v>15</v>
      </c>
      <c r="B17" s="42" t="s">
        <v>102</v>
      </c>
      <c r="C17" s="43">
        <v>619140.42</v>
      </c>
      <c r="D17" s="97">
        <v>1325</v>
      </c>
      <c r="E17" s="43">
        <v>467.2757886792453</v>
      </c>
      <c r="F17" s="40">
        <v>1000</v>
      </c>
      <c r="G17" s="42" t="s">
        <v>98</v>
      </c>
      <c r="H17" s="44" t="s">
        <v>99</v>
      </c>
    </row>
    <row r="18" spans="1:8" ht="14.25">
      <c r="A18" s="41">
        <v>16</v>
      </c>
      <c r="B18" s="42" t="s">
        <v>96</v>
      </c>
      <c r="C18" s="43">
        <v>540451.01</v>
      </c>
      <c r="D18" s="97">
        <v>9806</v>
      </c>
      <c r="E18" s="43">
        <v>55.114318784417705</v>
      </c>
      <c r="F18" s="40">
        <v>100</v>
      </c>
      <c r="G18" s="42" t="s">
        <v>83</v>
      </c>
      <c r="H18" s="44" t="s">
        <v>63</v>
      </c>
    </row>
    <row r="19" spans="1:8" ht="14.25">
      <c r="A19" s="41">
        <v>17</v>
      </c>
      <c r="B19" s="42" t="s">
        <v>91</v>
      </c>
      <c r="C19" s="43">
        <v>454902.3</v>
      </c>
      <c r="D19" s="97">
        <v>168</v>
      </c>
      <c r="E19" s="43">
        <v>2707.7517857142857</v>
      </c>
      <c r="F19" s="40">
        <v>1000</v>
      </c>
      <c r="G19" s="42" t="s">
        <v>89</v>
      </c>
      <c r="H19" s="44" t="s">
        <v>41</v>
      </c>
    </row>
    <row r="20" spans="1:8" ht="14.25">
      <c r="A20" s="41">
        <v>18</v>
      </c>
      <c r="B20" s="42" t="s">
        <v>23</v>
      </c>
      <c r="C20" s="43">
        <v>434731.78</v>
      </c>
      <c r="D20" s="97">
        <v>1121</v>
      </c>
      <c r="E20" s="43">
        <v>387.8071186440678</v>
      </c>
      <c r="F20" s="40">
        <v>1000</v>
      </c>
      <c r="G20" s="42" t="s">
        <v>34</v>
      </c>
      <c r="H20" s="44" t="s">
        <v>32</v>
      </c>
    </row>
    <row r="21" spans="1:8" ht="15.75" customHeight="1" thickBot="1">
      <c r="A21" s="100" t="s">
        <v>26</v>
      </c>
      <c r="B21" s="101"/>
      <c r="C21" s="58">
        <f>SUM(C3:C20)</f>
        <v>53076897.9253</v>
      </c>
      <c r="D21" s="59">
        <f>SUM(D3:D20)</f>
        <v>3002229</v>
      </c>
      <c r="E21" s="57" t="s">
        <v>27</v>
      </c>
      <c r="F21" s="57" t="s">
        <v>27</v>
      </c>
      <c r="G21" s="57" t="s">
        <v>27</v>
      </c>
      <c r="H21" s="60" t="s">
        <v>27</v>
      </c>
    </row>
    <row r="22" spans="1:8" ht="15" customHeight="1" thickBot="1">
      <c r="A22" s="98" t="s">
        <v>51</v>
      </c>
      <c r="B22" s="98"/>
      <c r="C22" s="98"/>
      <c r="D22" s="98"/>
      <c r="E22" s="98"/>
      <c r="F22" s="98"/>
      <c r="G22" s="98"/>
      <c r="H22" s="98"/>
    </row>
  </sheetData>
  <sheetProtection/>
  <mergeCells count="3">
    <mergeCell ref="A22:H22"/>
    <mergeCell ref="A1:H1"/>
    <mergeCell ref="A21:B21"/>
  </mergeCells>
  <hyperlinks>
    <hyperlink ref="H21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84</v>
      </c>
      <c r="C4" s="48">
        <v>38945</v>
      </c>
      <c r="D4" s="48">
        <v>39016</v>
      </c>
      <c r="E4" s="71">
        <v>-0.00028309881942489845</v>
      </c>
      <c r="F4" s="71">
        <v>-0.011344502432940273</v>
      </c>
      <c r="G4" s="71">
        <v>-0.028169817182715606</v>
      </c>
      <c r="H4" s="71">
        <v>-0.048096774361527816</v>
      </c>
      <c r="I4" s="71">
        <v>0.0023171574647258275</v>
      </c>
      <c r="J4" s="71">
        <v>-0.04543944709385905</v>
      </c>
      <c r="K4" s="72">
        <v>-0.6693841666666663</v>
      </c>
      <c r="L4" s="72">
        <v>-0.10860416826993935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0.002051152691095348</v>
      </c>
      <c r="F5" s="71">
        <v>0.012026295093628958</v>
      </c>
      <c r="G5" s="71">
        <v>0.015590667924716195</v>
      </c>
      <c r="H5" s="71">
        <v>0.02952181187316616</v>
      </c>
      <c r="I5" s="71">
        <v>0.09398357199932472</v>
      </c>
      <c r="J5" s="71" t="s">
        <v>74</v>
      </c>
      <c r="K5" s="72">
        <v>-0.13884715563878403</v>
      </c>
      <c r="L5" s="72">
        <v>-0.01709856062268067</v>
      </c>
    </row>
    <row r="6" spans="1:12" s="10" customFormat="1" ht="14.25">
      <c r="A6" s="81">
        <v>3</v>
      </c>
      <c r="B6" s="47" t="s">
        <v>104</v>
      </c>
      <c r="C6" s="48">
        <v>40050</v>
      </c>
      <c r="D6" s="48">
        <v>40319</v>
      </c>
      <c r="E6" s="71">
        <v>0.019065638363918946</v>
      </c>
      <c r="F6" s="71">
        <v>-0.036553152276965206</v>
      </c>
      <c r="G6" s="71">
        <v>-0.08605756839613254</v>
      </c>
      <c r="H6" s="71">
        <v>-0.1511184244912669</v>
      </c>
      <c r="I6" s="71">
        <v>-0.25479740919266713</v>
      </c>
      <c r="J6" s="71">
        <v>-0.14983789085014254</v>
      </c>
      <c r="K6" s="72">
        <v>0.06812630069238357</v>
      </c>
      <c r="L6" s="72">
        <v>0.007795949255699819</v>
      </c>
    </row>
    <row r="7" spans="1:12" s="10" customFormat="1" ht="14.25">
      <c r="A7" s="81">
        <v>4</v>
      </c>
      <c r="B7" s="47" t="s">
        <v>67</v>
      </c>
      <c r="C7" s="48">
        <v>40555</v>
      </c>
      <c r="D7" s="48">
        <v>40626</v>
      </c>
      <c r="E7" s="71">
        <v>0.018262152042714197</v>
      </c>
      <c r="F7" s="71">
        <v>0.05034976165575378</v>
      </c>
      <c r="G7" s="71">
        <v>-0.009470573172303043</v>
      </c>
      <c r="H7" s="71">
        <v>-0.07320533423537667</v>
      </c>
      <c r="I7" s="71">
        <v>-0.34595206402756673</v>
      </c>
      <c r="J7" s="71">
        <v>-0.05569643647641398</v>
      </c>
      <c r="K7" s="72">
        <v>-0.7692446628652975</v>
      </c>
      <c r="L7" s="72">
        <v>-0.2477824244028317</v>
      </c>
    </row>
    <row r="8" spans="1:12" s="10" customFormat="1" ht="14.25">
      <c r="A8" s="81">
        <v>5</v>
      </c>
      <c r="B8" s="47" t="s">
        <v>93</v>
      </c>
      <c r="C8" s="48">
        <v>41848</v>
      </c>
      <c r="D8" s="48">
        <v>42032</v>
      </c>
      <c r="E8" s="71">
        <v>0.028913412462389543</v>
      </c>
      <c r="F8" s="71">
        <v>-0.016691733844430345</v>
      </c>
      <c r="G8" s="71">
        <v>-0.01630919392962571</v>
      </c>
      <c r="H8" s="71">
        <v>0.27178245204745943</v>
      </c>
      <c r="I8" s="71">
        <v>0.3016710802031195</v>
      </c>
      <c r="J8" s="71">
        <v>0.2712207944789482</v>
      </c>
      <c r="K8" s="72">
        <v>0.0035490574637586647</v>
      </c>
      <c r="L8" s="72">
        <v>-0.01816418110093798</v>
      </c>
    </row>
    <row r="9" spans="1:12" s="10" customFormat="1" ht="14.25" customHeight="1" thickBot="1">
      <c r="A9" s="76"/>
      <c r="B9" s="80" t="s">
        <v>68</v>
      </c>
      <c r="C9" s="79" t="s">
        <v>27</v>
      </c>
      <c r="D9" s="79" t="s">
        <v>27</v>
      </c>
      <c r="E9" s="77">
        <f aca="true" t="shared" si="0" ref="E9:J9">AVERAGE(E4:E8)</f>
        <v>0.013601851348138627</v>
      </c>
      <c r="F9" s="77">
        <f t="shared" si="0"/>
        <v>-0.00044266636099061786</v>
      </c>
      <c r="G9" s="77">
        <f t="shared" si="0"/>
        <v>-0.024883296951212143</v>
      </c>
      <c r="H9" s="77">
        <f t="shared" si="0"/>
        <v>0.005776746166490843</v>
      </c>
      <c r="I9" s="77">
        <f t="shared" si="0"/>
        <v>-0.04055553271061276</v>
      </c>
      <c r="J9" s="77">
        <f t="shared" si="0"/>
        <v>0.005061755014633157</v>
      </c>
      <c r="K9" s="79" t="s">
        <v>27</v>
      </c>
      <c r="L9" s="79" t="s">
        <v>27</v>
      </c>
    </row>
    <row r="10" spans="1:12" s="9" customFormat="1" ht="14.25">
      <c r="A10" s="102" t="s">
        <v>55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s="9" customFormat="1" ht="14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4" t="s">
        <v>35</v>
      </c>
      <c r="D2" s="115"/>
      <c r="E2" s="116" t="s">
        <v>58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62">
        <v>1</v>
      </c>
      <c r="B4" s="49" t="s">
        <v>67</v>
      </c>
      <c r="C4" s="30">
        <v>68.4422799999998</v>
      </c>
      <c r="D4" s="68">
        <v>0.0182621520427149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93</v>
      </c>
      <c r="C5" s="30">
        <v>43.186476599999935</v>
      </c>
      <c r="D5" s="68">
        <v>0.028913412462389453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104</v>
      </c>
      <c r="C6" s="30">
        <v>20.20332999999984</v>
      </c>
      <c r="D6" s="68">
        <v>0.019065638363918298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40</v>
      </c>
      <c r="C7" s="30">
        <v>8.471729999999981</v>
      </c>
      <c r="D7" s="68">
        <v>0.0020511526910939834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84</v>
      </c>
      <c r="C8" s="30">
        <v>-0.303339999999851</v>
      </c>
      <c r="D8" s="68">
        <v>-0.00028309881942533403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26</v>
      </c>
      <c r="C9" s="54">
        <v>140.0004765999997</v>
      </c>
      <c r="D9" s="67">
        <v>0.012170975455503264</v>
      </c>
      <c r="E9" s="55">
        <v>0</v>
      </c>
      <c r="F9" s="67">
        <v>0</v>
      </c>
      <c r="G9" s="56">
        <v>0</v>
      </c>
    </row>
    <row r="11" ht="14.25">
      <c r="A11" s="11"/>
    </row>
    <row r="12" ht="14.25" hidden="1">
      <c r="A12" s="11" t="s">
        <v>86</v>
      </c>
    </row>
    <row r="13" ht="14.25" hidden="1">
      <c r="A13" s="11" t="s">
        <v>87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84</v>
      </c>
      <c r="C2" s="71">
        <v>-0.00028309881942489845</v>
      </c>
      <c r="D2" s="21"/>
    </row>
    <row r="3" spans="1:4" ht="14.25">
      <c r="A3" s="21"/>
      <c r="B3" s="47" t="s">
        <v>40</v>
      </c>
      <c r="C3" s="71">
        <v>0.002051152691095348</v>
      </c>
      <c r="D3" s="21"/>
    </row>
    <row r="4" spans="1:4" ht="14.25">
      <c r="A4" s="21"/>
      <c r="B4" s="47" t="s">
        <v>67</v>
      </c>
      <c r="C4" s="71">
        <v>0.018262152042714197</v>
      </c>
      <c r="D4" s="21"/>
    </row>
    <row r="5" spans="1:4" ht="14.25">
      <c r="A5" s="21"/>
      <c r="B5" s="47" t="s">
        <v>104</v>
      </c>
      <c r="C5" s="71">
        <v>0.019065638363918946</v>
      </c>
      <c r="D5" s="21"/>
    </row>
    <row r="6" spans="1:4" ht="14.25">
      <c r="A6" s="21"/>
      <c r="B6" s="47" t="s">
        <v>93</v>
      </c>
      <c r="C6" s="71">
        <v>0.028913412462389543</v>
      </c>
      <c r="D6" s="21"/>
    </row>
    <row r="7" spans="2:3" ht="14.25">
      <c r="B7" s="95" t="s">
        <v>22</v>
      </c>
      <c r="C7" s="94">
        <v>0.005857904406228576</v>
      </c>
    </row>
    <row r="8" spans="2:3" ht="14.25">
      <c r="B8" s="82" t="s">
        <v>29</v>
      </c>
      <c r="C8" s="87">
        <v>-0.004275235137932709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0.002610095136393209</v>
      </c>
      <c r="F4" s="71">
        <v>0.00859085831842843</v>
      </c>
      <c r="G4" s="71">
        <v>0.0003951447683472331</v>
      </c>
      <c r="H4" s="71">
        <v>0.02190226011310825</v>
      </c>
      <c r="I4" s="71">
        <v>-0.003346121608531649</v>
      </c>
      <c r="J4" s="71">
        <v>0.012751255629900538</v>
      </c>
      <c r="K4" s="71">
        <v>3.139705724399601</v>
      </c>
      <c r="L4" s="72">
        <v>0.1264433986286988</v>
      </c>
    </row>
    <row r="5" spans="1:12" s="9" customFormat="1" ht="14.25" collapsed="1">
      <c r="A5" s="62">
        <v>2</v>
      </c>
      <c r="B5" s="47" t="s">
        <v>90</v>
      </c>
      <c r="C5" s="48">
        <v>38828</v>
      </c>
      <c r="D5" s="48">
        <v>39028</v>
      </c>
      <c r="E5" s="71">
        <v>0.0017190000314846188</v>
      </c>
      <c r="F5" s="71">
        <v>0.004233722495476933</v>
      </c>
      <c r="G5" s="71">
        <v>0.011062533111476647</v>
      </c>
      <c r="H5" s="71">
        <v>0.07399223436497238</v>
      </c>
      <c r="I5" s="71">
        <v>0.17930895899486843</v>
      </c>
      <c r="J5" s="71">
        <v>0.06864085828594302</v>
      </c>
      <c r="K5" s="71">
        <v>2.5968852108843556</v>
      </c>
      <c r="L5" s="72">
        <v>0.14256489148394413</v>
      </c>
    </row>
    <row r="6" spans="1:12" s="9" customFormat="1" ht="14.25" collapsed="1">
      <c r="A6" s="62">
        <v>3</v>
      </c>
      <c r="B6" s="47" t="s">
        <v>101</v>
      </c>
      <c r="C6" s="48">
        <v>38919</v>
      </c>
      <c r="D6" s="48">
        <v>39092</v>
      </c>
      <c r="E6" s="71">
        <v>0.007976832966966052</v>
      </c>
      <c r="F6" s="71">
        <v>0.01323752397980682</v>
      </c>
      <c r="G6" s="71">
        <v>0.021880148002691557</v>
      </c>
      <c r="H6" s="71">
        <v>0.061674418097724004</v>
      </c>
      <c r="I6" s="71">
        <v>-0.052289468206290324</v>
      </c>
      <c r="J6" s="71">
        <v>0.06638399276022677</v>
      </c>
      <c r="K6" s="71">
        <v>0.7096639898132422</v>
      </c>
      <c r="L6" s="72">
        <v>0.057713499254291145</v>
      </c>
    </row>
    <row r="7" spans="1:12" s="9" customFormat="1" ht="14.25" collapsed="1">
      <c r="A7" s="62">
        <v>4</v>
      </c>
      <c r="B7" s="47" t="s">
        <v>102</v>
      </c>
      <c r="C7" s="48">
        <v>38919</v>
      </c>
      <c r="D7" s="48">
        <v>39092</v>
      </c>
      <c r="E7" s="71">
        <v>0.010221547632124572</v>
      </c>
      <c r="F7" s="71">
        <v>-0.0031282403139651915</v>
      </c>
      <c r="G7" s="71">
        <v>-0.006099298768647565</v>
      </c>
      <c r="H7" s="71">
        <v>-0.015773692788685123</v>
      </c>
      <c r="I7" s="71">
        <v>-0.308899056671053</v>
      </c>
      <c r="J7" s="71">
        <v>-0.006882797382502859</v>
      </c>
      <c r="K7" s="71">
        <v>-0.5327242113207544</v>
      </c>
      <c r="L7" s="72">
        <v>-0.078616242295525</v>
      </c>
    </row>
    <row r="8" spans="1:12" s="9" customFormat="1" ht="14.25" collapsed="1">
      <c r="A8" s="62">
        <v>5</v>
      </c>
      <c r="B8" s="47" t="s">
        <v>70</v>
      </c>
      <c r="C8" s="48">
        <v>38968</v>
      </c>
      <c r="D8" s="48">
        <v>39140</v>
      </c>
      <c r="E8" s="71">
        <v>-0.00030532368901814433</v>
      </c>
      <c r="F8" s="71">
        <v>-0.013747598221863222</v>
      </c>
      <c r="G8" s="71">
        <v>-0.02791980324468013</v>
      </c>
      <c r="H8" s="71" t="s">
        <v>74</v>
      </c>
      <c r="I8" s="71">
        <v>-0.06403289398155776</v>
      </c>
      <c r="J8" s="71">
        <v>-0.04280616637364021</v>
      </c>
      <c r="K8" s="71">
        <v>-0.1745682466106443</v>
      </c>
      <c r="L8" s="72">
        <v>-0.02041814936350317</v>
      </c>
    </row>
    <row r="9" spans="1:12" s="9" customFormat="1" ht="14.25" collapsed="1">
      <c r="A9" s="62">
        <v>6</v>
      </c>
      <c r="B9" s="47" t="s">
        <v>60</v>
      </c>
      <c r="C9" s="48">
        <v>39413</v>
      </c>
      <c r="D9" s="48">
        <v>39589</v>
      </c>
      <c r="E9" s="71">
        <v>0.0034747639756738113</v>
      </c>
      <c r="F9" s="71">
        <v>0.014280890789236</v>
      </c>
      <c r="G9" s="71">
        <v>0.03913683464122397</v>
      </c>
      <c r="H9" s="71">
        <v>0.08027287565402941</v>
      </c>
      <c r="I9" s="71">
        <v>0.18669844417821335</v>
      </c>
      <c r="J9" s="71">
        <v>0.07336530458119372</v>
      </c>
      <c r="K9" s="71">
        <v>1.359835284974094</v>
      </c>
      <c r="L9" s="72">
        <v>0.11200338475564009</v>
      </c>
    </row>
    <row r="10" spans="1:12" s="9" customFormat="1" ht="14.25" collapsed="1">
      <c r="A10" s="62">
        <v>7</v>
      </c>
      <c r="B10" s="47" t="s">
        <v>24</v>
      </c>
      <c r="C10" s="48">
        <v>39429</v>
      </c>
      <c r="D10" s="48">
        <v>39618</v>
      </c>
      <c r="E10" s="71">
        <v>0.00034261030323667896</v>
      </c>
      <c r="F10" s="71">
        <v>-0.0417764231191291</v>
      </c>
      <c r="G10" s="71">
        <v>-0.07320503849419291</v>
      </c>
      <c r="H10" s="71">
        <v>-0.057372608712584094</v>
      </c>
      <c r="I10" s="71">
        <v>-0.08843666011867846</v>
      </c>
      <c r="J10" s="71">
        <v>-0.05639197577487487</v>
      </c>
      <c r="K10" s="71">
        <v>-0.07713928795811476</v>
      </c>
      <c r="L10" s="72">
        <v>-0.010057675915610242</v>
      </c>
    </row>
    <row r="11" spans="1:12" s="9" customFormat="1" ht="14.25" collapsed="1">
      <c r="A11" s="62">
        <v>8</v>
      </c>
      <c r="B11" s="47" t="s">
        <v>23</v>
      </c>
      <c r="C11" s="48">
        <v>39429</v>
      </c>
      <c r="D11" s="48">
        <v>39651</v>
      </c>
      <c r="E11" s="71">
        <v>0.00010188929062615593</v>
      </c>
      <c r="F11" s="71">
        <v>-0.004476573865415001</v>
      </c>
      <c r="G11" s="71">
        <v>-0.02673670247216753</v>
      </c>
      <c r="H11" s="71">
        <v>-0.0349952576824919</v>
      </c>
      <c r="I11" s="71">
        <v>-0.11565967799346433</v>
      </c>
      <c r="J11" s="71">
        <v>-0.030284216146271636</v>
      </c>
      <c r="K11" s="71">
        <v>-0.6121928813559321</v>
      </c>
      <c r="L11" s="72">
        <v>-0.1132097283634228</v>
      </c>
    </row>
    <row r="12" spans="1:12" s="9" customFormat="1" ht="14.25">
      <c r="A12" s="62">
        <v>9</v>
      </c>
      <c r="B12" s="47" t="s">
        <v>91</v>
      </c>
      <c r="C12" s="48">
        <v>39527</v>
      </c>
      <c r="D12" s="48">
        <v>39715</v>
      </c>
      <c r="E12" s="71">
        <v>0.0022732694277376453</v>
      </c>
      <c r="F12" s="71">
        <v>0.01106762317423704</v>
      </c>
      <c r="G12" s="71">
        <v>0.023337515411316456</v>
      </c>
      <c r="H12" s="71">
        <v>0.05960193807883796</v>
      </c>
      <c r="I12" s="71">
        <v>0.12413160837379822</v>
      </c>
      <c r="J12" s="71">
        <v>0.052864622138032</v>
      </c>
      <c r="K12" s="71">
        <v>1.7077517857142852</v>
      </c>
      <c r="L12" s="72">
        <v>0.1375884565042833</v>
      </c>
    </row>
    <row r="13" spans="1:12" s="9" customFormat="1" ht="14.25">
      <c r="A13" s="62">
        <v>10</v>
      </c>
      <c r="B13" s="47" t="s">
        <v>96</v>
      </c>
      <c r="C13" s="48">
        <v>39560</v>
      </c>
      <c r="D13" s="48">
        <v>39770</v>
      </c>
      <c r="E13" s="71">
        <v>0.0036068498727466203</v>
      </c>
      <c r="F13" s="71">
        <v>0.022866497898268667</v>
      </c>
      <c r="G13" s="71">
        <v>0.02043727463379552</v>
      </c>
      <c r="H13" s="71">
        <v>0.02572810449824181</v>
      </c>
      <c r="I13" s="71">
        <v>-0.17585807769437078</v>
      </c>
      <c r="J13" s="71" t="s">
        <v>74</v>
      </c>
      <c r="K13" s="71">
        <v>-0.44885681215582285</v>
      </c>
      <c r="L13" s="72">
        <v>-0.07622990112298456</v>
      </c>
    </row>
    <row r="14" spans="1:12" s="9" customFormat="1" ht="14.25">
      <c r="A14" s="62">
        <v>11</v>
      </c>
      <c r="B14" s="47" t="s">
        <v>54</v>
      </c>
      <c r="C14" s="48">
        <v>39884</v>
      </c>
      <c r="D14" s="48">
        <v>40001</v>
      </c>
      <c r="E14" s="71">
        <v>0.001608457513854633</v>
      </c>
      <c r="F14" s="71">
        <v>0.009480196993218781</v>
      </c>
      <c r="G14" s="71">
        <v>0.05401507549607243</v>
      </c>
      <c r="H14" s="71">
        <v>0.054407189549074975</v>
      </c>
      <c r="I14" s="71">
        <v>-0.06531719408442127</v>
      </c>
      <c r="J14" s="71">
        <v>0.05564502040640895</v>
      </c>
      <c r="K14" s="71">
        <v>-0.25055113162467557</v>
      </c>
      <c r="L14" s="72">
        <v>-0.04100993129532815</v>
      </c>
    </row>
    <row r="15" spans="1:12" s="9" customFormat="1" ht="14.25">
      <c r="A15" s="62">
        <v>12</v>
      </c>
      <c r="B15" s="47" t="s">
        <v>62</v>
      </c>
      <c r="C15" s="48">
        <v>40253</v>
      </c>
      <c r="D15" s="48">
        <v>40366</v>
      </c>
      <c r="E15" s="71">
        <v>0.0057854161183246156</v>
      </c>
      <c r="F15" s="71">
        <v>0.025775674718150565</v>
      </c>
      <c r="G15" s="71">
        <v>0.04078932050591644</v>
      </c>
      <c r="H15" s="71">
        <v>0.1134751179244442</v>
      </c>
      <c r="I15" s="71">
        <v>-0.07405191457928362</v>
      </c>
      <c r="J15" s="71">
        <v>0.06769541675535717</v>
      </c>
      <c r="K15" s="71">
        <v>-0.3332110271558778</v>
      </c>
      <c r="L15" s="72">
        <v>-0.06701258693491952</v>
      </c>
    </row>
    <row r="16" spans="1:12" s="9" customFormat="1" ht="14.25">
      <c r="A16" s="62">
        <v>13</v>
      </c>
      <c r="B16" s="47" t="s">
        <v>75</v>
      </c>
      <c r="C16" s="48">
        <v>40114</v>
      </c>
      <c r="D16" s="48">
        <v>40401</v>
      </c>
      <c r="E16" s="71">
        <v>0.0030314969151477023</v>
      </c>
      <c r="F16" s="71">
        <v>0.024629738461524164</v>
      </c>
      <c r="G16" s="71">
        <v>0.14091650894104535</v>
      </c>
      <c r="H16" s="71">
        <v>0.14901924679043477</v>
      </c>
      <c r="I16" s="71">
        <v>-0.009537495015761954</v>
      </c>
      <c r="J16" s="71">
        <v>0.15684137674748588</v>
      </c>
      <c r="K16" s="71">
        <v>-0.14776696577540105</v>
      </c>
      <c r="L16" s="72">
        <v>-0.02755798495891315</v>
      </c>
    </row>
    <row r="17" spans="1:12" s="9" customFormat="1" ht="14.25">
      <c r="A17" s="62">
        <v>14</v>
      </c>
      <c r="B17" s="47" t="s">
        <v>88</v>
      </c>
      <c r="C17" s="48">
        <v>40226</v>
      </c>
      <c r="D17" s="48">
        <v>40430</v>
      </c>
      <c r="E17" s="71">
        <v>0.0017364485061088786</v>
      </c>
      <c r="F17" s="71">
        <v>0.004723808529374374</v>
      </c>
      <c r="G17" s="71">
        <v>0.0138395947074621</v>
      </c>
      <c r="H17" s="71">
        <v>0.07834858449850657</v>
      </c>
      <c r="I17" s="71">
        <v>0.18492679980562743</v>
      </c>
      <c r="J17" s="71">
        <v>0.07297740775398776</v>
      </c>
      <c r="K17" s="71">
        <v>1.5859769739952734</v>
      </c>
      <c r="L17" s="72">
        <v>0.1792916909153881</v>
      </c>
    </row>
    <row r="18" spans="1:12" s="9" customFormat="1" ht="14.25">
      <c r="A18" s="62">
        <v>15</v>
      </c>
      <c r="B18" s="47" t="s">
        <v>100</v>
      </c>
      <c r="C18" s="48">
        <v>40427</v>
      </c>
      <c r="D18" s="48">
        <v>40543</v>
      </c>
      <c r="E18" s="71">
        <v>0.00045554065993647086</v>
      </c>
      <c r="F18" s="71">
        <v>0.004958587893931332</v>
      </c>
      <c r="G18" s="71">
        <v>0.007229722930519378</v>
      </c>
      <c r="H18" s="71">
        <v>0.08120720298502992</v>
      </c>
      <c r="I18" s="71">
        <v>0.17190926635817472</v>
      </c>
      <c r="J18" s="71">
        <v>0.07996440615242228</v>
      </c>
      <c r="K18" s="71">
        <v>1.0822689748811953</v>
      </c>
      <c r="L18" s="72">
        <v>0.1442117907984255</v>
      </c>
    </row>
    <row r="19" spans="1:12" s="9" customFormat="1" ht="14.25">
      <c r="A19" s="62">
        <v>16</v>
      </c>
      <c r="B19" s="47" t="s">
        <v>48</v>
      </c>
      <c r="C19" s="48">
        <v>40444</v>
      </c>
      <c r="D19" s="48">
        <v>40638</v>
      </c>
      <c r="E19" s="71">
        <v>0.007080621985817492</v>
      </c>
      <c r="F19" s="71">
        <v>-0.009792423906555658</v>
      </c>
      <c r="G19" s="71">
        <v>-0.030393779360796125</v>
      </c>
      <c r="H19" s="71">
        <v>0.09303824779757797</v>
      </c>
      <c r="I19" s="71">
        <v>0.19096863644585715</v>
      </c>
      <c r="J19" s="71">
        <v>0.08933249462731108</v>
      </c>
      <c r="K19" s="71">
        <v>0.17639060156250008</v>
      </c>
      <c r="L19" s="72">
        <v>0.030448688141153202</v>
      </c>
    </row>
    <row r="20" spans="1:12" s="9" customFormat="1" ht="14.25">
      <c r="A20" s="62">
        <v>17</v>
      </c>
      <c r="B20" s="47" t="s">
        <v>97</v>
      </c>
      <c r="C20" s="48">
        <v>40427</v>
      </c>
      <c r="D20" s="48">
        <v>40708</v>
      </c>
      <c r="E20" s="71">
        <v>0.0009165065200498201</v>
      </c>
      <c r="F20" s="71">
        <v>0.003436206803252295</v>
      </c>
      <c r="G20" s="71">
        <v>0.011916685110814118</v>
      </c>
      <c r="H20" s="71">
        <v>0.06524327382290274</v>
      </c>
      <c r="I20" s="71">
        <v>0.20431603151850086</v>
      </c>
      <c r="J20" s="71">
        <v>0.06277967081907021</v>
      </c>
      <c r="K20" s="71">
        <v>1.487945637779943</v>
      </c>
      <c r="L20" s="72">
        <v>0.2002240716455692</v>
      </c>
    </row>
    <row r="21" spans="1:12" s="9" customFormat="1" ht="14.25">
      <c r="A21" s="62">
        <v>18</v>
      </c>
      <c r="B21" s="47" t="s">
        <v>92</v>
      </c>
      <c r="C21" s="48">
        <v>41026</v>
      </c>
      <c r="D21" s="48">
        <v>41242</v>
      </c>
      <c r="E21" s="71">
        <v>0.02076424100890728</v>
      </c>
      <c r="F21" s="71">
        <v>0.025456656372779385</v>
      </c>
      <c r="G21" s="71">
        <v>-0.05371868987747408</v>
      </c>
      <c r="H21" s="71">
        <v>0.033547919107964175</v>
      </c>
      <c r="I21" s="71">
        <v>-0.022978352961875892</v>
      </c>
      <c r="J21" s="71">
        <v>0.035632473043113455</v>
      </c>
      <c r="K21" s="71">
        <v>0.3693904322051418</v>
      </c>
      <c r="L21" s="72">
        <v>0.08689741650521321</v>
      </c>
    </row>
    <row r="22" spans="1:12" ht="15.75" thickBot="1">
      <c r="A22" s="76"/>
      <c r="B22" s="80" t="s">
        <v>68</v>
      </c>
      <c r="C22" s="78" t="s">
        <v>27</v>
      </c>
      <c r="D22" s="78" t="s">
        <v>27</v>
      </c>
      <c r="E22" s="77">
        <f>AVERAGE(E4:E21)</f>
        <v>0.004077792454228784</v>
      </c>
      <c r="F22" s="77">
        <f>AVERAGE(F4:F21)</f>
        <v>0.005545373722264256</v>
      </c>
      <c r="G22" s="77">
        <f>AVERAGE(G4:G21)</f>
        <v>0.009271280335706825</v>
      </c>
      <c r="H22" s="77">
        <f>AVERAGE(H4:H21)</f>
        <v>0.05195982671171106</v>
      </c>
      <c r="I22" s="77">
        <f>AVERAGE(I4:I21)</f>
        <v>0.014547379597763952</v>
      </c>
      <c r="J22" s="77">
        <f>AVERAGE(J4:J21)</f>
        <v>0.04461818494253902</v>
      </c>
      <c r="K22" s="78" t="s">
        <v>27</v>
      </c>
      <c r="L22" s="79" t="s">
        <v>27</v>
      </c>
    </row>
    <row r="23" spans="1:12" s="9" customFormat="1" ht="14.25">
      <c r="A23" s="102" t="s">
        <v>55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</sheetData>
  <sheetProtection/>
  <mergeCells count="7">
    <mergeCell ref="A23:L2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selection activeCell="B13" sqref="B13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25</v>
      </c>
      <c r="B2" s="117" t="s">
        <v>13</v>
      </c>
      <c r="C2" s="114" t="s">
        <v>35</v>
      </c>
      <c r="D2" s="115"/>
      <c r="E2" s="116" t="s">
        <v>36</v>
      </c>
      <c r="F2" s="115"/>
      <c r="G2" s="119" t="s">
        <v>57</v>
      </c>
    </row>
    <row r="3" spans="1:7" ht="15.75" thickBot="1">
      <c r="A3" s="104"/>
      <c r="B3" s="118"/>
      <c r="C3" s="51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89">
        <v>1</v>
      </c>
      <c r="B4" s="83" t="s">
        <v>50</v>
      </c>
      <c r="C4" s="30">
        <v>55.104429999999695</v>
      </c>
      <c r="D4" s="68">
        <v>0.0026100951363916634</v>
      </c>
      <c r="E4" s="31">
        <v>0</v>
      </c>
      <c r="F4" s="68">
        <v>0</v>
      </c>
      <c r="G4" s="50">
        <v>0</v>
      </c>
    </row>
    <row r="5" spans="1:7" ht="14.25">
      <c r="A5" s="90">
        <v>2</v>
      </c>
      <c r="B5" s="83" t="s">
        <v>92</v>
      </c>
      <c r="C5" s="30">
        <v>40.41061999999988</v>
      </c>
      <c r="D5" s="68">
        <v>0.020764241008908085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75</v>
      </c>
      <c r="C6" s="30">
        <v>10.114905399999582</v>
      </c>
      <c r="D6" s="68">
        <v>0.0030314969151479347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101</v>
      </c>
      <c r="C7" s="30">
        <v>7.9690399999999215</v>
      </c>
      <c r="D7" s="68">
        <v>0.007976832966967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102</v>
      </c>
      <c r="C8" s="30">
        <v>6.2645400000000375</v>
      </c>
      <c r="D8" s="68">
        <v>0.010221547632124203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88</v>
      </c>
      <c r="C9" s="30">
        <v>5.688459999999962</v>
      </c>
      <c r="D9" s="68">
        <v>0.0017364485061083497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54</v>
      </c>
      <c r="C10" s="30">
        <v>5.541009999999776</v>
      </c>
      <c r="D10" s="68">
        <v>0.0016084575138571881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97</v>
      </c>
      <c r="C11" s="30">
        <v>4.679280000000261</v>
      </c>
      <c r="D11" s="68">
        <v>0.0009165065200493873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90</v>
      </c>
      <c r="C12" s="30">
        <v>4.536739999999758</v>
      </c>
      <c r="D12" s="68">
        <v>0.001719000031483245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60</v>
      </c>
      <c r="C13" s="30">
        <v>3.1541900000000602</v>
      </c>
      <c r="D13" s="68">
        <v>0.0034747639756718823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96</v>
      </c>
      <c r="C14" s="30">
        <v>1.942320000000065</v>
      </c>
      <c r="D14" s="68">
        <v>0.0036068498727477648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100</v>
      </c>
      <c r="C15" s="30">
        <v>1.3965900000003166</v>
      </c>
      <c r="D15" s="68">
        <v>0.0004555406599355513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91</v>
      </c>
      <c r="C16" s="30">
        <v>1.0317699999999606</v>
      </c>
      <c r="D16" s="68">
        <v>0.002273269427737378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24</v>
      </c>
      <c r="C17" s="30">
        <v>0.30184999999997675</v>
      </c>
      <c r="D17" s="68">
        <v>0.00034261030323670856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23</v>
      </c>
      <c r="C18" s="30">
        <v>0.04429000000003725</v>
      </c>
      <c r="D18" s="68">
        <v>0.00010188929062586377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70</v>
      </c>
      <c r="C19" s="30">
        <v>-0.225</v>
      </c>
      <c r="D19" s="68">
        <v>-0.0003053236890181506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62</v>
      </c>
      <c r="C20" s="30">
        <v>4.485530000000028</v>
      </c>
      <c r="D20" s="68">
        <v>0.0023266996305227917</v>
      </c>
      <c r="E20" s="31">
        <v>-10000</v>
      </c>
      <c r="F20" s="68">
        <v>-0.003438821474614792</v>
      </c>
      <c r="G20" s="50">
        <v>-6.610188161994697</v>
      </c>
    </row>
    <row r="21" spans="1:7" ht="14.25">
      <c r="A21" s="90">
        <v>18</v>
      </c>
      <c r="B21" s="83" t="s">
        <v>48</v>
      </c>
      <c r="C21" s="30">
        <v>-54.827800000000046</v>
      </c>
      <c r="D21" s="68">
        <v>-0.035132338217180634</v>
      </c>
      <c r="E21" s="31">
        <v>-56</v>
      </c>
      <c r="F21" s="68">
        <v>-0.041916167664670656</v>
      </c>
      <c r="G21" s="50">
        <v>-65.41469694610778</v>
      </c>
    </row>
    <row r="22" spans="1:7" ht="15.75" thickBot="1">
      <c r="A22" s="63"/>
      <c r="B22" s="64" t="s">
        <v>26</v>
      </c>
      <c r="C22" s="54">
        <v>97.61276539999929</v>
      </c>
      <c r="D22" s="67">
        <v>0.0018424704128300008</v>
      </c>
      <c r="E22" s="55">
        <v>-10056</v>
      </c>
      <c r="F22" s="67">
        <v>-0.0033383295405315233</v>
      </c>
      <c r="G22" s="56">
        <v>-72.02488510810248</v>
      </c>
    </row>
    <row r="24" ht="14.25">
      <c r="D24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B12" sqref="B1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70</v>
      </c>
      <c r="C2" s="71">
        <v>-0.00030532368901814433</v>
      </c>
    </row>
    <row r="3" spans="1:5" ht="14.25">
      <c r="A3" s="14"/>
      <c r="B3" s="47" t="s">
        <v>23</v>
      </c>
      <c r="C3" s="71">
        <v>0.00010188929062615593</v>
      </c>
      <c r="D3" s="14"/>
      <c r="E3" s="14"/>
    </row>
    <row r="4" spans="1:5" ht="14.25">
      <c r="A4" s="14"/>
      <c r="B4" s="47" t="s">
        <v>24</v>
      </c>
      <c r="C4" s="71">
        <v>0.00034261030323667896</v>
      </c>
      <c r="D4" s="14"/>
      <c r="E4" s="14"/>
    </row>
    <row r="5" spans="1:5" ht="14.25">
      <c r="A5" s="14"/>
      <c r="B5" s="47" t="s">
        <v>100</v>
      </c>
      <c r="C5" s="71">
        <v>0.00045554065993647086</v>
      </c>
      <c r="D5" s="14"/>
      <c r="E5" s="14"/>
    </row>
    <row r="6" spans="1:5" ht="14.25">
      <c r="A6" s="14"/>
      <c r="B6" s="47" t="s">
        <v>97</v>
      </c>
      <c r="C6" s="71">
        <v>0.0009165065200498201</v>
      </c>
      <c r="D6" s="14"/>
      <c r="E6" s="14"/>
    </row>
    <row r="7" spans="1:5" ht="14.25">
      <c r="A7" s="14"/>
      <c r="B7" s="47" t="s">
        <v>54</v>
      </c>
      <c r="C7" s="71">
        <v>0.001608457513854633</v>
      </c>
      <c r="D7" s="14"/>
      <c r="E7" s="14"/>
    </row>
    <row r="8" spans="1:5" ht="14.25">
      <c r="A8" s="14"/>
      <c r="B8" s="47" t="s">
        <v>90</v>
      </c>
      <c r="C8" s="71">
        <v>0.0017190000314846188</v>
      </c>
      <c r="D8" s="14"/>
      <c r="E8" s="14"/>
    </row>
    <row r="9" spans="1:5" ht="14.25">
      <c r="A9" s="14"/>
      <c r="B9" s="47" t="s">
        <v>88</v>
      </c>
      <c r="C9" s="71">
        <v>0.0017364485061088786</v>
      </c>
      <c r="D9" s="14"/>
      <c r="E9" s="14"/>
    </row>
    <row r="10" spans="1:5" ht="14.25">
      <c r="A10" s="14"/>
      <c r="B10" s="47" t="s">
        <v>91</v>
      </c>
      <c r="C10" s="71">
        <v>0.0022732694277376453</v>
      </c>
      <c r="D10" s="14"/>
      <c r="E10" s="14"/>
    </row>
    <row r="11" spans="1:5" ht="14.25">
      <c r="A11" s="14"/>
      <c r="B11" s="47" t="s">
        <v>50</v>
      </c>
      <c r="C11" s="71">
        <v>0.002610095136393209</v>
      </c>
      <c r="D11" s="14"/>
      <c r="E11" s="14"/>
    </row>
    <row r="12" spans="1:5" ht="14.25">
      <c r="A12" s="14"/>
      <c r="B12" s="47" t="s">
        <v>75</v>
      </c>
      <c r="C12" s="71">
        <v>0.0030314969151477023</v>
      </c>
      <c r="D12" s="14"/>
      <c r="E12" s="14"/>
    </row>
    <row r="13" spans="1:5" ht="14.25">
      <c r="A13" s="14"/>
      <c r="B13" s="47" t="s">
        <v>60</v>
      </c>
      <c r="C13" s="71">
        <v>0.0034747639756738113</v>
      </c>
      <c r="D13" s="14"/>
      <c r="E13" s="14"/>
    </row>
    <row r="14" spans="1:5" ht="14.25">
      <c r="A14" s="14"/>
      <c r="B14" s="47" t="s">
        <v>96</v>
      </c>
      <c r="C14" s="71">
        <v>0.0036068498727466203</v>
      </c>
      <c r="D14" s="14"/>
      <c r="E14" s="14"/>
    </row>
    <row r="15" spans="1:5" ht="14.25">
      <c r="A15" s="14"/>
      <c r="B15" s="47" t="s">
        <v>62</v>
      </c>
      <c r="C15" s="71">
        <v>0.0057854161183246156</v>
      </c>
      <c r="D15" s="14"/>
      <c r="E15" s="14"/>
    </row>
    <row r="16" spans="1:5" ht="14.25">
      <c r="A16" s="14"/>
      <c r="B16" s="47" t="s">
        <v>48</v>
      </c>
      <c r="C16" s="71">
        <v>0.007080621985817492</v>
      </c>
      <c r="D16" s="14"/>
      <c r="E16" s="14"/>
    </row>
    <row r="17" spans="1:5" ht="14.25">
      <c r="A17" s="14"/>
      <c r="B17" s="47" t="s">
        <v>101</v>
      </c>
      <c r="C17" s="71">
        <v>0.007976832966966052</v>
      </c>
      <c r="D17" s="14"/>
      <c r="E17" s="14"/>
    </row>
    <row r="18" spans="1:5" ht="14.25">
      <c r="A18" s="14"/>
      <c r="B18" s="47" t="s">
        <v>102</v>
      </c>
      <c r="C18" s="71">
        <v>0.010221547632124572</v>
      </c>
      <c r="D18" s="14"/>
      <c r="E18" s="14"/>
    </row>
    <row r="19" spans="1:5" ht="14.25">
      <c r="A19" s="14"/>
      <c r="B19" s="47" t="s">
        <v>92</v>
      </c>
      <c r="C19" s="71">
        <v>0.02076424100890728</v>
      </c>
      <c r="D19" s="14"/>
      <c r="E19" s="14"/>
    </row>
    <row r="20" spans="2:3" ht="14.25">
      <c r="B20" s="47" t="s">
        <v>22</v>
      </c>
      <c r="C20" s="75">
        <v>0.005857904406228576</v>
      </c>
    </row>
    <row r="21" spans="2:3" ht="14.25">
      <c r="B21" s="14" t="s">
        <v>29</v>
      </c>
      <c r="C21" s="87">
        <v>-0.004275235137932709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28</v>
      </c>
      <c r="C3" s="45" t="s">
        <v>8</v>
      </c>
      <c r="D3" s="46" t="s">
        <v>11</v>
      </c>
      <c r="E3" s="43">
        <v>1201899.39</v>
      </c>
      <c r="F3" s="96">
        <v>783</v>
      </c>
      <c r="G3" s="43">
        <v>1534.992835249042</v>
      </c>
      <c r="H3" s="73">
        <v>1000</v>
      </c>
      <c r="I3" s="42" t="s">
        <v>83</v>
      </c>
      <c r="J3" s="44" t="s">
        <v>63</v>
      </c>
    </row>
    <row r="4" spans="1:10" ht="15" customHeight="1">
      <c r="A4" s="41">
        <v>2</v>
      </c>
      <c r="B4" s="42" t="s">
        <v>72</v>
      </c>
      <c r="C4" s="45" t="s">
        <v>8</v>
      </c>
      <c r="D4" s="46" t="s">
        <v>73</v>
      </c>
      <c r="E4" s="43">
        <v>1069474.1102</v>
      </c>
      <c r="F4" s="96">
        <v>2940</v>
      </c>
      <c r="G4" s="43">
        <v>363.76670414965986</v>
      </c>
      <c r="H4" s="74">
        <v>1000</v>
      </c>
      <c r="I4" s="42" t="s">
        <v>81</v>
      </c>
      <c r="J4" s="44" t="s">
        <v>31</v>
      </c>
    </row>
    <row r="5" spans="1:10" ht="15" customHeight="1">
      <c r="A5" s="41">
        <v>3</v>
      </c>
      <c r="B5" s="42" t="s">
        <v>103</v>
      </c>
      <c r="C5" s="45" t="s">
        <v>8</v>
      </c>
      <c r="D5" s="46" t="s">
        <v>11</v>
      </c>
      <c r="E5" s="43">
        <v>676388.45</v>
      </c>
      <c r="F5" s="96">
        <v>905</v>
      </c>
      <c r="G5" s="43">
        <v>747.3905524861877</v>
      </c>
      <c r="H5" s="74">
        <v>1000</v>
      </c>
      <c r="I5" s="42" t="s">
        <v>98</v>
      </c>
      <c r="J5" s="44" t="s">
        <v>99</v>
      </c>
    </row>
    <row r="6" spans="1:10" ht="15" customHeight="1">
      <c r="A6" s="41">
        <v>4</v>
      </c>
      <c r="B6" s="42" t="s">
        <v>33</v>
      </c>
      <c r="C6" s="45" t="s">
        <v>8</v>
      </c>
      <c r="D6" s="46" t="s">
        <v>11</v>
      </c>
      <c r="E6" s="43">
        <v>585163.79</v>
      </c>
      <c r="F6" s="96">
        <v>679</v>
      </c>
      <c r="G6" s="43">
        <v>861.8023416789397</v>
      </c>
      <c r="H6" s="74">
        <v>1000</v>
      </c>
      <c r="I6" s="42" t="s">
        <v>34</v>
      </c>
      <c r="J6" s="44" t="s">
        <v>32</v>
      </c>
    </row>
    <row r="7" spans="1:10" ht="15.75" thickBot="1">
      <c r="A7" s="121" t="s">
        <v>26</v>
      </c>
      <c r="B7" s="122"/>
      <c r="C7" s="57" t="s">
        <v>27</v>
      </c>
      <c r="D7" s="57" t="s">
        <v>27</v>
      </c>
      <c r="E7" s="58">
        <f>SUM(E3:E6)</f>
        <v>3532925.7402</v>
      </c>
      <c r="F7" s="59">
        <f>SUM(F3:F6)</f>
        <v>5307</v>
      </c>
      <c r="G7" s="57" t="s">
        <v>27</v>
      </c>
      <c r="H7" s="57" t="s">
        <v>27</v>
      </c>
      <c r="I7" s="57" t="s">
        <v>27</v>
      </c>
      <c r="J7" s="60" t="s">
        <v>27</v>
      </c>
    </row>
  </sheetData>
  <sheetProtection/>
  <mergeCells count="2">
    <mergeCell ref="A1:J1"/>
    <mergeCell ref="A7:B7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33</v>
      </c>
      <c r="C4" s="48">
        <v>38441</v>
      </c>
      <c r="D4" s="48">
        <v>38625</v>
      </c>
      <c r="E4" s="71">
        <v>0</v>
      </c>
      <c r="F4" s="71">
        <v>-0.0046343330618643375</v>
      </c>
      <c r="G4" s="71">
        <v>-0.023999505898363083</v>
      </c>
      <c r="H4" s="71">
        <v>-0.03401875803376497</v>
      </c>
      <c r="I4" s="71">
        <v>-0.08431821379050108</v>
      </c>
      <c r="J4" s="71">
        <v>-0.030574879819133427</v>
      </c>
      <c r="K4" s="72">
        <v>-0.13819765832106023</v>
      </c>
      <c r="L4" s="72">
        <v>-0.013809046825856264</v>
      </c>
    </row>
    <row r="5" spans="1:12" ht="14.25" collapsed="1">
      <c r="A5" s="62">
        <v>2</v>
      </c>
      <c r="B5" s="47" t="s">
        <v>72</v>
      </c>
      <c r="C5" s="48">
        <v>39048</v>
      </c>
      <c r="D5" s="48">
        <v>39140</v>
      </c>
      <c r="E5" s="71">
        <v>-0.005098706503962602</v>
      </c>
      <c r="F5" s="71">
        <v>-0.09234870644553106</v>
      </c>
      <c r="G5" s="71">
        <v>-0.16192628182138125</v>
      </c>
      <c r="H5" s="71">
        <v>-0.134584741391908</v>
      </c>
      <c r="I5" s="71">
        <v>-0.2220201850118887</v>
      </c>
      <c r="J5" s="71">
        <v>-0.13399582998832682</v>
      </c>
      <c r="K5" s="72">
        <v>-0.6362332958503399</v>
      </c>
      <c r="L5" s="72">
        <v>-0.10269700011625738</v>
      </c>
    </row>
    <row r="6" spans="1:12" ht="14.25">
      <c r="A6" s="62">
        <v>3</v>
      </c>
      <c r="B6" s="47" t="s">
        <v>28</v>
      </c>
      <c r="C6" s="48">
        <v>39100</v>
      </c>
      <c r="D6" s="48">
        <v>39268</v>
      </c>
      <c r="E6" s="71">
        <v>0.0009339778899468687</v>
      </c>
      <c r="F6" s="71">
        <v>0.006466797393809509</v>
      </c>
      <c r="G6" s="71">
        <v>0.005443173793621137</v>
      </c>
      <c r="H6" s="71">
        <v>0.02727491058947229</v>
      </c>
      <c r="I6" s="71">
        <v>0.11418617936377884</v>
      </c>
      <c r="J6" s="71" t="s">
        <v>74</v>
      </c>
      <c r="K6" s="72">
        <v>0.5349928352490401</v>
      </c>
      <c r="L6" s="72">
        <v>0.04902367960188414</v>
      </c>
    </row>
    <row r="7" spans="1:12" ht="14.25">
      <c r="A7" s="62">
        <v>4</v>
      </c>
      <c r="B7" s="47" t="s">
        <v>103</v>
      </c>
      <c r="C7" s="48">
        <v>39647</v>
      </c>
      <c r="D7" s="48">
        <v>39861</v>
      </c>
      <c r="E7" s="71">
        <v>-0.07252511255869287</v>
      </c>
      <c r="F7" s="71">
        <v>-0.06622771533164817</v>
      </c>
      <c r="G7" s="71">
        <v>-0.07506413585810234</v>
      </c>
      <c r="H7" s="71">
        <v>-0.0007048686666824011</v>
      </c>
      <c r="I7" s="71">
        <v>-0.14782182665866006</v>
      </c>
      <c r="J7" s="71">
        <v>-0.07045477423995183</v>
      </c>
      <c r="K7" s="72">
        <v>-0.2526094475138124</v>
      </c>
      <c r="L7" s="72">
        <v>-0.029101660506407168</v>
      </c>
    </row>
    <row r="8" spans="1:12" ht="15.75" thickBot="1">
      <c r="A8" s="76"/>
      <c r="B8" s="80" t="s">
        <v>68</v>
      </c>
      <c r="C8" s="79" t="s">
        <v>27</v>
      </c>
      <c r="D8" s="79" t="s">
        <v>27</v>
      </c>
      <c r="E8" s="77">
        <f>AVERAGE(E4:E7)</f>
        <v>-0.01917246029317715</v>
      </c>
      <c r="F8" s="77">
        <f>AVERAGE(F4:F7)</f>
        <v>-0.039185989361308515</v>
      </c>
      <c r="G8" s="77">
        <f>AVERAGE(G4:G7)</f>
        <v>-0.06388668744605638</v>
      </c>
      <c r="H8" s="77">
        <f>AVERAGE(H4:H7)</f>
        <v>-0.035508364375720775</v>
      </c>
      <c r="I8" s="77">
        <f>AVERAGE(I4:I7)</f>
        <v>-0.08499351152431775</v>
      </c>
      <c r="J8" s="77">
        <f>AVERAGE(J4:J7)</f>
        <v>-0.07834182801580403</v>
      </c>
      <c r="K8" s="79" t="s">
        <v>27</v>
      </c>
      <c r="L8" s="79" t="s">
        <v>27</v>
      </c>
    </row>
    <row r="9" spans="1:12" s="9" customFormat="1" ht="14.25">
      <c r="A9" s="102" t="s">
        <v>55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2:15" ht="14.25">
      <c r="L10"/>
      <c r="M10"/>
      <c r="N10"/>
      <c r="O10"/>
    </row>
  </sheetData>
  <sheetProtection/>
  <mergeCells count="7"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6" t="s">
        <v>35</v>
      </c>
      <c r="D2" s="115"/>
      <c r="E2" s="116" t="s">
        <v>36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 customHeight="1">
      <c r="A4" s="91">
        <v>1</v>
      </c>
      <c r="B4" s="92" t="s">
        <v>28</v>
      </c>
      <c r="C4" s="30">
        <v>1.1215</v>
      </c>
      <c r="D4" s="68">
        <v>0.0009339778899493229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33</v>
      </c>
      <c r="C5" s="30">
        <v>0</v>
      </c>
      <c r="D5" s="68">
        <v>0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72</v>
      </c>
      <c r="C6" s="30">
        <v>-5.480879999999888</v>
      </c>
      <c r="D6" s="68">
        <v>-0.005098706503962689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103</v>
      </c>
      <c r="C7" s="30">
        <v>-52.89108000000007</v>
      </c>
      <c r="D7" s="68">
        <v>-0.0725251125586921</v>
      </c>
      <c r="E7" s="31">
        <v>0</v>
      </c>
      <c r="F7" s="88">
        <v>0</v>
      </c>
      <c r="G7" s="50">
        <v>0</v>
      </c>
    </row>
    <row r="8" spans="1:7" ht="15.75" thickBot="1">
      <c r="A8" s="65"/>
      <c r="B8" s="53" t="s">
        <v>26</v>
      </c>
      <c r="C8" s="54">
        <v>-57.25045999999996</v>
      </c>
      <c r="D8" s="67">
        <v>-0.01594642067896575</v>
      </c>
      <c r="E8" s="55">
        <v>0</v>
      </c>
      <c r="F8" s="67">
        <v>0</v>
      </c>
      <c r="G8" s="56">
        <v>0</v>
      </c>
    </row>
    <row r="10" ht="14.25">
      <c r="A10" s="11"/>
    </row>
    <row r="11" ht="14.25">
      <c r="A11" s="11"/>
    </row>
    <row r="12" ht="14.25">
      <c r="A12" s="11"/>
    </row>
    <row r="13" ht="12.75"/>
    <row r="14" ht="12.75"/>
    <row r="15" ht="12.75"/>
    <row r="1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103</v>
      </c>
      <c r="C2" s="71">
        <v>-0.07252511255869287</v>
      </c>
      <c r="D2" s="21"/>
      <c r="E2" s="21"/>
    </row>
    <row r="3" spans="1:5" ht="14.25">
      <c r="A3" s="21"/>
      <c r="B3" s="47" t="s">
        <v>72</v>
      </c>
      <c r="C3" s="71">
        <v>-0.005098706503962602</v>
      </c>
      <c r="D3" s="21"/>
      <c r="E3" s="21"/>
    </row>
    <row r="4" spans="1:5" ht="14.25">
      <c r="A4" s="21"/>
      <c r="B4" s="47" t="s">
        <v>33</v>
      </c>
      <c r="C4" s="71">
        <v>0</v>
      </c>
      <c r="D4" s="21"/>
      <c r="E4" s="21"/>
    </row>
    <row r="5" spans="1:5" ht="14.25">
      <c r="A5" s="21"/>
      <c r="B5" s="47" t="s">
        <v>28</v>
      </c>
      <c r="C5" s="71">
        <v>0.0009339778899468687</v>
      </c>
      <c r="D5" s="21"/>
      <c r="E5" s="21"/>
    </row>
    <row r="6" spans="1:4" ht="14.25">
      <c r="A6" s="21"/>
      <c r="B6" s="47" t="s">
        <v>22</v>
      </c>
      <c r="C6" s="75">
        <v>0.005857904406228576</v>
      </c>
      <c r="D6" s="21"/>
    </row>
    <row r="7" spans="2:3" ht="14.25">
      <c r="B7" s="47" t="s">
        <v>29</v>
      </c>
      <c r="C7" s="87">
        <v>-0.004275235137932709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40</v>
      </c>
      <c r="C3" s="84" t="s">
        <v>8</v>
      </c>
      <c r="D3" s="84" t="s">
        <v>11</v>
      </c>
      <c r="E3" s="86">
        <v>4138700.57</v>
      </c>
      <c r="F3" s="11">
        <v>4806</v>
      </c>
      <c r="G3" s="86">
        <v>861.1528443612151</v>
      </c>
      <c r="H3" s="85">
        <v>1000</v>
      </c>
      <c r="I3" s="84" t="s">
        <v>7</v>
      </c>
      <c r="J3" s="93" t="s">
        <v>63</v>
      </c>
    </row>
    <row r="4" spans="1:10" ht="14.25" customHeight="1">
      <c r="A4" s="41">
        <v>2</v>
      </c>
      <c r="B4" s="84" t="s">
        <v>67</v>
      </c>
      <c r="C4" s="84" t="s">
        <v>8</v>
      </c>
      <c r="D4" s="84" t="s">
        <v>10</v>
      </c>
      <c r="E4" s="86">
        <v>3816208.69</v>
      </c>
      <c r="F4" s="11">
        <v>165379</v>
      </c>
      <c r="G4" s="86">
        <v>23.07553371347027</v>
      </c>
      <c r="H4" s="85">
        <v>100</v>
      </c>
      <c r="I4" s="84" t="s">
        <v>59</v>
      </c>
      <c r="J4" s="93" t="s">
        <v>30</v>
      </c>
    </row>
    <row r="5" spans="1:10" ht="14.25" customHeight="1">
      <c r="A5" s="41">
        <v>3</v>
      </c>
      <c r="B5" s="84" t="s">
        <v>93</v>
      </c>
      <c r="C5" s="84" t="s">
        <v>8</v>
      </c>
      <c r="D5" s="84" t="s">
        <v>94</v>
      </c>
      <c r="E5" s="86">
        <v>1536835.0266</v>
      </c>
      <c r="F5" s="11">
        <v>153140</v>
      </c>
      <c r="G5" s="86">
        <v>10.035490574637587</v>
      </c>
      <c r="H5" s="85">
        <v>10</v>
      </c>
      <c r="I5" s="84" t="s">
        <v>95</v>
      </c>
      <c r="J5" s="93" t="s">
        <v>30</v>
      </c>
    </row>
    <row r="6" spans="1:10" ht="14.25" customHeight="1">
      <c r="A6" s="41">
        <v>4</v>
      </c>
      <c r="B6" s="84" t="s">
        <v>104</v>
      </c>
      <c r="C6" s="84" t="s">
        <v>8</v>
      </c>
      <c r="D6" s="84" t="s">
        <v>10</v>
      </c>
      <c r="E6" s="86">
        <v>1079875.69</v>
      </c>
      <c r="F6" s="11">
        <v>1011</v>
      </c>
      <c r="G6" s="86">
        <v>1068.1263006923837</v>
      </c>
      <c r="H6" s="85">
        <v>1000</v>
      </c>
      <c r="I6" s="84" t="s">
        <v>105</v>
      </c>
      <c r="J6" s="93" t="s">
        <v>99</v>
      </c>
    </row>
    <row r="7" spans="1:10" ht="14.25" customHeight="1">
      <c r="A7" s="41">
        <v>5</v>
      </c>
      <c r="B7" s="84" t="s">
        <v>84</v>
      </c>
      <c r="C7" s="84" t="s">
        <v>8</v>
      </c>
      <c r="D7" s="84" t="s">
        <v>10</v>
      </c>
      <c r="E7" s="86">
        <v>1071195.3</v>
      </c>
      <c r="F7" s="11">
        <v>648</v>
      </c>
      <c r="G7" s="86">
        <v>1653.0791666666667</v>
      </c>
      <c r="H7" s="85">
        <v>5000</v>
      </c>
      <c r="I7" s="84" t="s">
        <v>85</v>
      </c>
      <c r="J7" s="93" t="s">
        <v>31</v>
      </c>
    </row>
    <row r="8" spans="1:10" ht="15.75" thickBot="1">
      <c r="A8" s="121" t="s">
        <v>26</v>
      </c>
      <c r="B8" s="122"/>
      <c r="C8" s="57" t="s">
        <v>27</v>
      </c>
      <c r="D8" s="57" t="s">
        <v>27</v>
      </c>
      <c r="E8" s="70">
        <f>SUM(E3:E7)</f>
        <v>11642815.2766</v>
      </c>
      <c r="F8" s="69">
        <f>SUM(F3:F7)</f>
        <v>324984</v>
      </c>
      <c r="G8" s="57" t="s">
        <v>27</v>
      </c>
      <c r="H8" s="57" t="s">
        <v>27</v>
      </c>
      <c r="I8" s="57" t="s">
        <v>27</v>
      </c>
      <c r="J8" s="60" t="s">
        <v>27</v>
      </c>
    </row>
  </sheetData>
  <sheetProtection/>
  <mergeCells count="2">
    <mergeCell ref="A1:J1"/>
    <mergeCell ref="A8:B8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2016-06-22T08:44:44Z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