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<sst xmlns="http://schemas.openxmlformats.org/spreadsheetml/2006/main" count="288" uniqueCount="94">
  <si>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</si>
  <si>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</si>
  <si>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</si>
  <si>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</si>
  <si>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</si>
  <si>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</si>
  <si>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</si>
  <si>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</si>
  <si>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</si>
  <si>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</si>
  <si>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</si>
  <si>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</si>
  <si>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</si>
  <si>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</si>
  <si>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</si>
  <si>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</si>
  <si>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</si>
  <si>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</si>
  <si>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</si>
  <si>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</si>
  <si>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</si>
  <si>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</si>
  <si>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</si>
  <si>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</si>
  <si>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</si>
  <si>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</si>
  <si>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</si>
  <si>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</si>
  <si>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</si>
  <si>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</si>
  <si>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</si>
  <si>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</si>
  <si>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</si>
  <si>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</si>
  <si>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</si>
  <si>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</si>
  <si>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</si>
  <si>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</si>
  <si>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</si>
  <si>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</si>
  <si>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</si>
  <si>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</si>
  <si>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</si>
  <si>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</si>
  <si>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</si>
  <si>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</si>
  <si>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</si>
  <si>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</si>
  <si>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</si>
  <si>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</si>
  <si>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</si>
  <si>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</si>
  <si>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</si>
  <si>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</si>
  <si>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</si>
  <si>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</si>
  <si>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</si>
  <si>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</si>
  <si>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</si>
  <si>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</si>
  <si>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</si>
  <si>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</si>
  <si>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</si>
  <si>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</si>
  <si>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</si>
  <si>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</si>
  <si>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</si>
  <si>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</si>
  <si>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</si>
  <si>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</si>
  <si>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</si>
  <si>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</si>
  <si>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</si>
  <si>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</si>
  <si>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</si>
  <si>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КІНТО-Голд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</si>
  <si>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</si>
  <si>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</si>
  <si>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</si>
  <si>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</si>
  <si>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</si>
  <si>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</si>
  <si>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</si>
  <si>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</si>
  <si>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</si>
  <si>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</si>
  <si>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</si>
  <si>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</si>
  <si>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</si>
  <si>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</si>
  <si>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http://bonum-group.com/</t>
  </si>
  <si>
    <t>ВСІ</t>
  </si>
  <si>
    <t>ТОВ "КУА "ВсесвІт"</t>
  </si>
  <si>
    <t>http://www.vseswit.com.ua/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</si>
</sst>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0943085"/>
        <c:axId val="31378902"/>
      </c:barChart>
      <c:catAx>
        <c:axId val="10943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78902"/>
        <c:crosses val="autoZero"/>
        <c:auto val="0"/>
        <c:lblOffset val="0"/>
        <c:tickLblSkip val="1"/>
        <c:noMultiLvlLbl val="0"/>
      </c:catAx>
      <c:valAx>
        <c:axId val="3137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943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29655"/>
        <c:axId val="63031440"/>
      </c:barChart>
      <c:catAx>
        <c:axId val="36829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31440"/>
        <c:crosses val="autoZero"/>
        <c:auto val="0"/>
        <c:lblOffset val="0"/>
        <c:tickLblSkip val="1"/>
        <c:noMultiLvlLbl val="0"/>
      </c:catAx>
      <c:valAx>
        <c:axId val="63031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9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412049"/>
        <c:axId val="5272986"/>
      </c:barChart>
      <c:catAx>
        <c:axId val="30412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2986"/>
        <c:crosses val="autoZero"/>
        <c:auto val="0"/>
        <c:lblOffset val="0"/>
        <c:tickLblSkip val="1"/>
        <c:noMultiLvlLbl val="0"/>
      </c:catAx>
      <c:valAx>
        <c:axId val="527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2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456875"/>
        <c:axId val="24458692"/>
      </c:barChart>
      <c:catAx>
        <c:axId val="47456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58692"/>
        <c:crosses val="autoZero"/>
        <c:auto val="0"/>
        <c:lblOffset val="0"/>
        <c:tickLblSkip val="1"/>
        <c:noMultiLvlLbl val="0"/>
      </c:catAx>
      <c:valAx>
        <c:axId val="2445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56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801637"/>
        <c:axId val="34997006"/>
      </c:barChart>
      <c:catAx>
        <c:axId val="18801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97006"/>
        <c:crosses val="autoZero"/>
        <c:auto val="0"/>
        <c:lblOffset val="0"/>
        <c:tickLblSkip val="1"/>
        <c:noMultiLvlLbl val="0"/>
      </c:catAx>
      <c:valAx>
        <c:axId val="34997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537599"/>
        <c:axId val="16185208"/>
      </c:barChart>
      <c:catAx>
        <c:axId val="46537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85208"/>
        <c:crosses val="autoZero"/>
        <c:auto val="0"/>
        <c:lblOffset val="0"/>
        <c:tickLblSkip val="1"/>
        <c:noMultiLvlLbl val="0"/>
      </c:catAx>
      <c:valAx>
        <c:axId val="16185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37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11449145"/>
        <c:axId val="35933442"/>
      </c:barChart>
      <c:catAx>
        <c:axId val="11449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933442"/>
        <c:crossesAt val="0"/>
        <c:auto val="0"/>
        <c:lblOffset val="0"/>
        <c:tickLblSkip val="1"/>
        <c:noMultiLvlLbl val="0"/>
      </c:catAx>
      <c:valAx>
        <c:axId val="35933442"/>
        <c:scaling>
          <c:orientation val="minMax"/>
          <c:max val="0.1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4914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4965523"/>
        <c:axId val="24927660"/>
      </c:barChart>
      <c:catAx>
        <c:axId val="54965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927660"/>
        <c:crosses val="autoZero"/>
        <c:auto val="0"/>
        <c:lblOffset val="0"/>
        <c:tickLblSkip val="1"/>
        <c:noMultiLvlLbl val="0"/>
      </c:catAx>
      <c:valAx>
        <c:axId val="24927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965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3022349"/>
        <c:axId val="5874550"/>
      </c:barChart>
      <c:catAx>
        <c:axId val="23022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74550"/>
        <c:crosses val="autoZero"/>
        <c:auto val="0"/>
        <c:lblOffset val="0"/>
        <c:tickLblSkip val="52"/>
        <c:noMultiLvlLbl val="0"/>
      </c:catAx>
      <c:valAx>
        <c:axId val="58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022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2870951"/>
        <c:axId val="6076512"/>
      </c:barChart>
      <c:catAx>
        <c:axId val="52870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76512"/>
        <c:crosses val="autoZero"/>
        <c:auto val="0"/>
        <c:lblOffset val="0"/>
        <c:tickLblSkip val="49"/>
        <c:noMultiLvlLbl val="0"/>
      </c:catAx>
      <c:valAx>
        <c:axId val="607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870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88609"/>
        <c:axId val="22435434"/>
      </c:barChart>
      <c:catAx>
        <c:axId val="54688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35434"/>
        <c:crosses val="autoZero"/>
        <c:auto val="0"/>
        <c:lblOffset val="0"/>
        <c:tickLblSkip val="4"/>
        <c:noMultiLvlLbl val="0"/>
      </c:catAx>
      <c:valAx>
        <c:axId val="2243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88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3974663"/>
        <c:axId val="58663104"/>
      </c:barChart>
      <c:catAx>
        <c:axId val="13974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63104"/>
        <c:crosses val="autoZero"/>
        <c:auto val="0"/>
        <c:lblOffset val="0"/>
        <c:tickLblSkip val="9"/>
        <c:noMultiLvlLbl val="0"/>
      </c:catAx>
      <c:valAx>
        <c:axId val="5866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74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2315"/>
        <c:axId val="5330836"/>
      </c:barChart>
      <c:catAx>
        <c:axId val="592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30836"/>
        <c:crosses val="autoZero"/>
        <c:auto val="0"/>
        <c:lblOffset val="0"/>
        <c:tickLblSkip val="4"/>
        <c:noMultiLvlLbl val="0"/>
      </c:catAx>
      <c:valAx>
        <c:axId val="533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3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7977525"/>
        <c:axId val="29144542"/>
      </c:barChart>
      <c:catAx>
        <c:axId val="47977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144542"/>
        <c:crosses val="autoZero"/>
        <c:auto val="0"/>
        <c:lblOffset val="0"/>
        <c:tickLblSkip val="52"/>
        <c:noMultiLvlLbl val="0"/>
      </c:catAx>
      <c:valAx>
        <c:axId val="2914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977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974287"/>
        <c:axId val="11897672"/>
      </c:barChart>
      <c:catAx>
        <c:axId val="60974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897672"/>
        <c:crosses val="autoZero"/>
        <c:auto val="0"/>
        <c:lblOffset val="0"/>
        <c:tickLblSkip val="4"/>
        <c:noMultiLvlLbl val="0"/>
      </c:catAx>
      <c:valAx>
        <c:axId val="1189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974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970185"/>
        <c:axId val="24187346"/>
      </c:barChart>
      <c:catAx>
        <c:axId val="39970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187346"/>
        <c:crosses val="autoZero"/>
        <c:auto val="0"/>
        <c:lblOffset val="0"/>
        <c:tickLblSkip val="4"/>
        <c:noMultiLvlLbl val="0"/>
      </c:catAx>
      <c:valAx>
        <c:axId val="2418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70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359523"/>
        <c:axId val="13017980"/>
      </c:barChart>
      <c:catAx>
        <c:axId val="16359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017980"/>
        <c:crosses val="autoZero"/>
        <c:auto val="0"/>
        <c:lblOffset val="0"/>
        <c:tickLblSkip val="4"/>
        <c:noMultiLvlLbl val="0"/>
      </c:catAx>
      <c:valAx>
        <c:axId val="1301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359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052957"/>
        <c:axId val="47823430"/>
      </c:barChart>
      <c:catAx>
        <c:axId val="50052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823430"/>
        <c:crosses val="autoZero"/>
        <c:auto val="0"/>
        <c:lblOffset val="0"/>
        <c:tickLblSkip val="4"/>
        <c:noMultiLvlLbl val="0"/>
      </c:catAx>
      <c:valAx>
        <c:axId val="4782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0529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757687"/>
        <c:axId val="48492592"/>
      </c:barChart>
      <c:catAx>
        <c:axId val="27757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492592"/>
        <c:crosses val="autoZero"/>
        <c:auto val="0"/>
        <c:lblOffset val="0"/>
        <c:tickLblSkip val="4"/>
        <c:noMultiLvlLbl val="0"/>
      </c:catAx>
      <c:valAx>
        <c:axId val="4849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757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80145"/>
        <c:axId val="35585850"/>
      </c:barChart>
      <c:catAx>
        <c:axId val="33780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585850"/>
        <c:crosses val="autoZero"/>
        <c:auto val="0"/>
        <c:lblOffset val="0"/>
        <c:tickLblSkip val="4"/>
        <c:noMultiLvlLbl val="0"/>
      </c:catAx>
      <c:valAx>
        <c:axId val="35585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80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837195"/>
        <c:axId val="63881572"/>
      </c:barChart>
      <c:catAx>
        <c:axId val="51837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881572"/>
        <c:crosses val="autoZero"/>
        <c:auto val="0"/>
        <c:lblOffset val="0"/>
        <c:tickLblSkip val="4"/>
        <c:noMultiLvlLbl val="0"/>
      </c:catAx>
      <c:valAx>
        <c:axId val="6388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837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063237"/>
        <c:axId val="7024814"/>
      </c:barChart>
      <c:catAx>
        <c:axId val="38063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024814"/>
        <c:crosses val="autoZero"/>
        <c:auto val="0"/>
        <c:lblOffset val="0"/>
        <c:tickLblSkip val="4"/>
        <c:noMultiLvlLbl val="0"/>
      </c:catAx>
      <c:valAx>
        <c:axId val="702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63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8205889"/>
        <c:axId val="54090954"/>
      </c:barChart>
      <c:catAx>
        <c:axId val="58205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90954"/>
        <c:crosses val="autoZero"/>
        <c:auto val="0"/>
        <c:lblOffset val="0"/>
        <c:tickLblSkip val="1"/>
        <c:noMultiLvlLbl val="0"/>
      </c:catAx>
      <c:valAx>
        <c:axId val="540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05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425"/>
          <c:w val="0.998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Графік_І!$B$2:$B$5</c:f>
              <c:strCache/>
            </c:strRef>
          </c:cat>
          <c:val>
            <c:numRef>
              <c:f>Графік_І!$C$2:$C$5</c:f>
              <c:numCache/>
            </c:numRef>
          </c:val>
        </c:ser>
        <c:gapWidth val="40"/>
        <c:axId val="63223327"/>
        <c:axId val="32139032"/>
      </c:barChart>
      <c:catAx>
        <c:axId val="63223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39032"/>
        <c:crosses val="autoZero"/>
        <c:auto val="0"/>
        <c:lblOffset val="0"/>
        <c:tickLblSkip val="1"/>
        <c:noMultiLvlLbl val="0"/>
      </c:catAx>
      <c:valAx>
        <c:axId val="32139032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22332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0815833"/>
        <c:axId val="53124770"/>
      </c:barChart>
      <c:catAx>
        <c:axId val="20815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124770"/>
        <c:crosses val="autoZero"/>
        <c:auto val="0"/>
        <c:lblOffset val="0"/>
        <c:tickLblSkip val="1"/>
        <c:noMultiLvlLbl val="0"/>
      </c:catAx>
      <c:valAx>
        <c:axId val="53124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8158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8360883"/>
        <c:axId val="8139084"/>
      </c:barChart>
      <c:catAx>
        <c:axId val="8360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139084"/>
        <c:crosses val="autoZero"/>
        <c:auto val="0"/>
        <c:lblOffset val="0"/>
        <c:tickLblSkip val="5"/>
        <c:noMultiLvlLbl val="0"/>
      </c:catAx>
      <c:valAx>
        <c:axId val="81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360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142893"/>
        <c:axId val="55286038"/>
      </c:barChart>
      <c:catAx>
        <c:axId val="6142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286038"/>
        <c:crosses val="autoZero"/>
        <c:auto val="0"/>
        <c:lblOffset val="0"/>
        <c:tickLblSkip val="5"/>
        <c:noMultiLvlLbl val="0"/>
      </c:catAx>
      <c:valAx>
        <c:axId val="552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42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812295"/>
        <c:axId val="48984064"/>
      </c:barChart>
      <c:catAx>
        <c:axId val="27812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984064"/>
        <c:crosses val="autoZero"/>
        <c:auto val="0"/>
        <c:lblOffset val="0"/>
        <c:tickLblSkip val="1"/>
        <c:noMultiLvlLbl val="0"/>
      </c:catAx>
      <c:valAx>
        <c:axId val="4898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812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203393"/>
        <c:axId val="8286218"/>
      </c:barChart>
      <c:catAx>
        <c:axId val="38203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286218"/>
        <c:crosses val="autoZero"/>
        <c:auto val="0"/>
        <c:lblOffset val="0"/>
        <c:tickLblSkip val="1"/>
        <c:noMultiLvlLbl val="0"/>
      </c:catAx>
      <c:valAx>
        <c:axId val="828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033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67099"/>
        <c:axId val="95028"/>
      </c:barChart>
      <c:catAx>
        <c:axId val="7467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5028"/>
        <c:crosses val="autoZero"/>
        <c:auto val="0"/>
        <c:lblOffset val="0"/>
        <c:tickLblSkip val="1"/>
        <c:noMultiLvlLbl val="0"/>
      </c:catAx>
      <c:valAx>
        <c:axId val="95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467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55253"/>
        <c:axId val="7697278"/>
      </c:barChart>
      <c:catAx>
        <c:axId val="855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697278"/>
        <c:crosses val="autoZero"/>
        <c:auto val="0"/>
        <c:lblOffset val="0"/>
        <c:tickLblSkip val="1"/>
        <c:noMultiLvlLbl val="0"/>
      </c:catAx>
      <c:val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552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6639"/>
        <c:axId val="19499752"/>
      </c:barChart>
      <c:catAx>
        <c:axId val="2166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499752"/>
        <c:crosses val="autoZero"/>
        <c:auto val="0"/>
        <c:lblOffset val="0"/>
        <c:tickLblSkip val="1"/>
        <c:noMultiLvlLbl val="0"/>
      </c:catAx>
      <c:valAx>
        <c:axId val="1949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66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280041"/>
        <c:axId val="35976050"/>
      </c:barChart>
      <c:catAx>
        <c:axId val="41280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976050"/>
        <c:crosses val="autoZero"/>
        <c:auto val="0"/>
        <c:lblOffset val="0"/>
        <c:tickLblSkip val="1"/>
        <c:noMultiLvlLbl val="0"/>
      </c:catAx>
      <c:valAx>
        <c:axId val="3597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280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056539"/>
        <c:axId val="19291124"/>
      </c:barChart>
      <c:catAx>
        <c:axId val="17056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91124"/>
        <c:crosses val="autoZero"/>
        <c:auto val="0"/>
        <c:lblOffset val="0"/>
        <c:tickLblSkip val="1"/>
        <c:noMultiLvlLbl val="0"/>
      </c:catAx>
      <c:valAx>
        <c:axId val="1929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6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348995"/>
        <c:axId val="28378908"/>
      </c:barChart>
      <c:catAx>
        <c:axId val="55348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378908"/>
        <c:crosses val="autoZero"/>
        <c:auto val="0"/>
        <c:lblOffset val="0"/>
        <c:tickLblSkip val="1"/>
        <c:noMultiLvlLbl val="0"/>
      </c:catAx>
      <c:valAx>
        <c:axId val="2837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348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83581"/>
        <c:axId val="16990182"/>
      </c:barChart>
      <c:catAx>
        <c:axId val="54083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990182"/>
        <c:crosses val="autoZero"/>
        <c:auto val="0"/>
        <c:lblOffset val="0"/>
        <c:tickLblSkip val="1"/>
        <c:noMultiLvlLbl val="0"/>
      </c:catAx>
      <c:valAx>
        <c:axId val="1699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083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693911"/>
        <c:axId val="34027472"/>
      </c:barChart>
      <c:catAx>
        <c:axId val="18693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027472"/>
        <c:crosses val="autoZero"/>
        <c:auto val="0"/>
        <c:lblOffset val="0"/>
        <c:tickLblSkip val="1"/>
        <c:noMultiLvlLbl val="0"/>
      </c:catAx>
      <c:valAx>
        <c:axId val="3402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693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811793"/>
        <c:axId val="4761818"/>
      </c:barChart>
      <c:catAx>
        <c:axId val="37811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61818"/>
        <c:crosses val="autoZero"/>
        <c:auto val="0"/>
        <c:lblOffset val="0"/>
        <c:tickLblSkip val="1"/>
        <c:noMultiLvlLbl val="0"/>
      </c:catAx>
      <c:valAx>
        <c:axId val="4761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811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856363"/>
        <c:axId val="50162948"/>
      </c:barChart>
      <c:catAx>
        <c:axId val="42856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162948"/>
        <c:crosses val="autoZero"/>
        <c:auto val="0"/>
        <c:lblOffset val="0"/>
        <c:tickLblSkip val="1"/>
        <c:noMultiLvlLbl val="0"/>
      </c:catAx>
      <c:valAx>
        <c:axId val="501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856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48813349"/>
        <c:axId val="36666958"/>
      </c:barChart>
      <c:catAx>
        <c:axId val="48813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666958"/>
        <c:crosses val="autoZero"/>
        <c:auto val="0"/>
        <c:lblOffset val="0"/>
        <c:tickLblSkip val="1"/>
        <c:noMultiLvlLbl val="0"/>
      </c:catAx>
      <c:valAx>
        <c:axId val="36666958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1334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402389"/>
        <c:axId val="19077182"/>
      </c:barChart>
      <c:catAx>
        <c:axId val="39402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77182"/>
        <c:crosses val="autoZero"/>
        <c:auto val="0"/>
        <c:lblOffset val="0"/>
        <c:tickLblSkip val="1"/>
        <c:noMultiLvlLbl val="0"/>
      </c:catAx>
      <c:valAx>
        <c:axId val="1907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2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7476911"/>
        <c:axId val="1747880"/>
      </c:barChart>
      <c:catAx>
        <c:axId val="37476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7880"/>
        <c:crosses val="autoZero"/>
        <c:auto val="0"/>
        <c:lblOffset val="0"/>
        <c:tickLblSkip val="1"/>
        <c:noMultiLvlLbl val="0"/>
      </c:catAx>
      <c:valAx>
        <c:axId val="174788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6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30921"/>
        <c:axId val="7360562"/>
      </c:barChart>
      <c:catAx>
        <c:axId val="15730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60562"/>
        <c:crosses val="autoZero"/>
        <c:auto val="0"/>
        <c:lblOffset val="0"/>
        <c:tickLblSkip val="1"/>
        <c:noMultiLvlLbl val="0"/>
      </c:catAx>
      <c:valAx>
        <c:axId val="736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30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245059"/>
        <c:axId val="59334620"/>
      </c:barChart>
      <c:catAx>
        <c:axId val="66245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34620"/>
        <c:crosses val="autoZero"/>
        <c:auto val="0"/>
        <c:lblOffset val="0"/>
        <c:tickLblSkip val="1"/>
        <c:noMultiLvlLbl val="0"/>
      </c:catAx>
      <c:valAx>
        <c:axId val="5933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45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249533"/>
        <c:axId val="41374886"/>
      </c:barChart>
      <c:catAx>
        <c:axId val="64249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74886"/>
        <c:crosses val="autoZero"/>
        <c:auto val="0"/>
        <c:lblOffset val="0"/>
        <c:tickLblSkip val="1"/>
        <c:noMultiLvlLbl val="0"/>
      </c:catAx>
      <c:valAx>
        <c:axId val="413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9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17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867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53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41</v>
      </c>
      <c r="C3" s="43">
        <v>29047006.47</v>
      </c>
      <c r="D3" s="95">
        <v>46701</v>
      </c>
      <c r="E3" s="43">
        <v>621.9782546412282</v>
      </c>
      <c r="F3" s="40">
        <v>100</v>
      </c>
      <c r="G3" s="42" t="s">
        <v>62</v>
      </c>
      <c r="H3" s="44" t="s">
        <v>28</v>
      </c>
    </row>
    <row r="4" spans="1:8" ht="14.25">
      <c r="A4" s="41">
        <v>2</v>
      </c>
      <c r="B4" s="42" t="s">
        <v>51</v>
      </c>
      <c r="C4" s="43">
        <v>9809493.62</v>
      </c>
      <c r="D4" s="95">
        <v>6900456</v>
      </c>
      <c r="E4" s="43">
        <v>1.4215717946755981</v>
      </c>
      <c r="F4" s="40">
        <v>1</v>
      </c>
      <c r="G4" s="42" t="s">
        <v>64</v>
      </c>
      <c r="H4" s="44" t="s">
        <v>89</v>
      </c>
    </row>
    <row r="5" spans="1:8" ht="14.25" customHeight="1">
      <c r="A5" s="41">
        <v>3</v>
      </c>
      <c r="B5" s="42" t="s">
        <v>77</v>
      </c>
      <c r="C5" s="43">
        <v>8384852.95</v>
      </c>
      <c r="D5" s="95">
        <v>2075</v>
      </c>
      <c r="E5" s="43">
        <v>4040.8929879518073</v>
      </c>
      <c r="F5" s="40">
        <v>1000</v>
      </c>
      <c r="G5" s="42" t="s">
        <v>78</v>
      </c>
      <c r="H5" s="44" t="s">
        <v>86</v>
      </c>
    </row>
    <row r="6" spans="1:8" ht="14.25">
      <c r="A6" s="41">
        <v>4</v>
      </c>
      <c r="B6" s="42" t="s">
        <v>50</v>
      </c>
      <c r="C6" s="43">
        <v>6262359.94</v>
      </c>
      <c r="D6" s="95">
        <v>1552</v>
      </c>
      <c r="E6" s="43">
        <v>4035.025734536083</v>
      </c>
      <c r="F6" s="40">
        <v>1000</v>
      </c>
      <c r="G6" s="42" t="s">
        <v>64</v>
      </c>
      <c r="H6" s="44" t="s">
        <v>89</v>
      </c>
    </row>
    <row r="7" spans="1:8" ht="14.25" customHeight="1">
      <c r="A7" s="41">
        <v>5</v>
      </c>
      <c r="B7" s="42" t="s">
        <v>61</v>
      </c>
      <c r="C7" s="43">
        <v>5036417.7901</v>
      </c>
      <c r="D7" s="95">
        <v>3571</v>
      </c>
      <c r="E7" s="43">
        <v>1410.3662251750209</v>
      </c>
      <c r="F7" s="40">
        <v>1000</v>
      </c>
      <c r="G7" s="42" t="s">
        <v>63</v>
      </c>
      <c r="H7" s="44" t="s">
        <v>87</v>
      </c>
    </row>
    <row r="8" spans="1:8" ht="14.25">
      <c r="A8" s="41">
        <v>6</v>
      </c>
      <c r="B8" s="42" t="s">
        <v>45</v>
      </c>
      <c r="C8" s="43">
        <v>4846122.06</v>
      </c>
      <c r="D8" s="95">
        <v>4157</v>
      </c>
      <c r="E8" s="43">
        <v>1165.7738898243924</v>
      </c>
      <c r="F8" s="40">
        <v>1000</v>
      </c>
      <c r="G8" s="42" t="s">
        <v>62</v>
      </c>
      <c r="H8" s="44" t="s">
        <v>28</v>
      </c>
    </row>
    <row r="9" spans="1:8" ht="14.25">
      <c r="A9" s="41">
        <v>7</v>
      </c>
      <c r="B9" s="42" t="s">
        <v>71</v>
      </c>
      <c r="C9" s="43">
        <v>4339406.14</v>
      </c>
      <c r="D9" s="95">
        <v>1256</v>
      </c>
      <c r="E9" s="43">
        <v>3454.9411942675156</v>
      </c>
      <c r="F9" s="40">
        <v>1000</v>
      </c>
      <c r="G9" s="42" t="s">
        <v>72</v>
      </c>
      <c r="H9" s="44" t="s">
        <v>88</v>
      </c>
    </row>
    <row r="10" spans="1:8" ht="14.25">
      <c r="A10" s="41">
        <v>8</v>
      </c>
      <c r="B10" s="42" t="s">
        <v>73</v>
      </c>
      <c r="C10" s="43">
        <v>3502776.94</v>
      </c>
      <c r="D10" s="95">
        <v>678</v>
      </c>
      <c r="E10" s="43">
        <v>5166.337669616519</v>
      </c>
      <c r="F10" s="40">
        <v>1000</v>
      </c>
      <c r="G10" s="42" t="s">
        <v>72</v>
      </c>
      <c r="H10" s="44" t="s">
        <v>88</v>
      </c>
    </row>
    <row r="11" spans="1:8" ht="14.25">
      <c r="A11" s="41">
        <v>9</v>
      </c>
      <c r="B11" s="42" t="s">
        <v>74</v>
      </c>
      <c r="C11" s="43">
        <v>2381738.38</v>
      </c>
      <c r="D11" s="95">
        <v>10046</v>
      </c>
      <c r="E11" s="43">
        <v>237.08325502687634</v>
      </c>
      <c r="F11" s="40">
        <v>100</v>
      </c>
      <c r="G11" s="42" t="s">
        <v>62</v>
      </c>
      <c r="H11" s="44" t="s">
        <v>28</v>
      </c>
    </row>
    <row r="12" spans="1:8" ht="14.25">
      <c r="A12" s="41">
        <v>10</v>
      </c>
      <c r="B12" s="42" t="s">
        <v>91</v>
      </c>
      <c r="C12" s="43">
        <v>1723451.78</v>
      </c>
      <c r="D12" s="95">
        <v>1372</v>
      </c>
      <c r="E12" s="43">
        <v>1256.1601895043732</v>
      </c>
      <c r="F12" s="40">
        <v>1000</v>
      </c>
      <c r="G12" s="42" t="s">
        <v>92</v>
      </c>
      <c r="H12" s="44" t="s">
        <v>93</v>
      </c>
    </row>
    <row r="13" spans="1:8" ht="14.25">
      <c r="A13" s="41">
        <v>11</v>
      </c>
      <c r="B13" s="42" t="s">
        <v>80</v>
      </c>
      <c r="C13" s="43">
        <v>1658321.46</v>
      </c>
      <c r="D13" s="95">
        <v>576</v>
      </c>
      <c r="E13" s="43">
        <v>2879.0303125</v>
      </c>
      <c r="F13" s="40">
        <v>1000</v>
      </c>
      <c r="G13" s="42" t="s">
        <v>78</v>
      </c>
      <c r="H13" s="44" t="s">
        <v>86</v>
      </c>
    </row>
    <row r="14" spans="1:8" ht="14.25">
      <c r="A14" s="41">
        <v>12</v>
      </c>
      <c r="B14" s="42" t="s">
        <v>81</v>
      </c>
      <c r="C14" s="43">
        <v>1328209.38</v>
      </c>
      <c r="D14" s="95">
        <v>1832</v>
      </c>
      <c r="E14" s="43">
        <v>725.0051200873362</v>
      </c>
      <c r="F14" s="40">
        <v>1000</v>
      </c>
      <c r="G14" s="42" t="s">
        <v>78</v>
      </c>
      <c r="H14" s="44" t="s">
        <v>86</v>
      </c>
    </row>
    <row r="15" spans="1:8" ht="14.25">
      <c r="A15" s="41">
        <v>13</v>
      </c>
      <c r="B15" s="42" t="s">
        <v>79</v>
      </c>
      <c r="C15" s="43">
        <v>1191164.17</v>
      </c>
      <c r="D15" s="95">
        <v>366</v>
      </c>
      <c r="E15" s="43">
        <v>3254.5469125683057</v>
      </c>
      <c r="F15" s="40">
        <v>1000</v>
      </c>
      <c r="G15" s="42" t="s">
        <v>78</v>
      </c>
      <c r="H15" s="44" t="s">
        <v>86</v>
      </c>
    </row>
    <row r="16" spans="1:8" ht="14.25">
      <c r="A16" s="41">
        <v>14</v>
      </c>
      <c r="B16" s="42" t="s">
        <v>22</v>
      </c>
      <c r="C16" s="43">
        <v>1075115.5001</v>
      </c>
      <c r="D16" s="95">
        <v>953</v>
      </c>
      <c r="E16" s="43">
        <v>1128.1379854144807</v>
      </c>
      <c r="F16" s="40">
        <v>1000</v>
      </c>
      <c r="G16" s="42" t="s">
        <v>65</v>
      </c>
      <c r="H16" s="44" t="s">
        <v>29</v>
      </c>
    </row>
    <row r="17" spans="1:8" ht="14.25">
      <c r="A17" s="41">
        <v>15</v>
      </c>
      <c r="B17" s="42" t="s">
        <v>76</v>
      </c>
      <c r="C17" s="43">
        <v>761533.7</v>
      </c>
      <c r="D17" s="95">
        <v>7307</v>
      </c>
      <c r="E17" s="43">
        <v>104.21974818667032</v>
      </c>
      <c r="F17" s="40">
        <v>100</v>
      </c>
      <c r="G17" s="42" t="s">
        <v>66</v>
      </c>
      <c r="H17" s="44" t="s">
        <v>52</v>
      </c>
    </row>
    <row r="18" spans="1:8" ht="14.25">
      <c r="A18" s="41">
        <v>16</v>
      </c>
      <c r="B18" s="42" t="s">
        <v>84</v>
      </c>
      <c r="C18" s="43">
        <v>321221.4599</v>
      </c>
      <c r="D18" s="95">
        <v>8840</v>
      </c>
      <c r="E18" s="43">
        <v>36.33726921945701</v>
      </c>
      <c r="F18" s="40">
        <v>100</v>
      </c>
      <c r="G18" s="42" t="s">
        <v>85</v>
      </c>
      <c r="H18" s="44" t="s">
        <v>90</v>
      </c>
    </row>
    <row r="19" spans="1:8" ht="15.75" customHeight="1" thickBot="1">
      <c r="A19" s="98" t="s">
        <v>24</v>
      </c>
      <c r="B19" s="99"/>
      <c r="C19" s="58">
        <f>SUM(C3:C18)</f>
        <v>81669191.7401</v>
      </c>
      <c r="D19" s="59">
        <f>SUM(D3:D18)</f>
        <v>6991738</v>
      </c>
      <c r="E19" s="57" t="s">
        <v>25</v>
      </c>
      <c r="F19" s="57" t="s">
        <v>25</v>
      </c>
      <c r="G19" s="57" t="s">
        <v>25</v>
      </c>
      <c r="H19" s="60" t="s">
        <v>25</v>
      </c>
    </row>
    <row r="20" spans="1:8" ht="15" customHeight="1" thickBot="1">
      <c r="A20" s="96" t="s">
        <v>42</v>
      </c>
      <c r="B20" s="96"/>
      <c r="C20" s="96"/>
      <c r="D20" s="96"/>
      <c r="E20" s="96"/>
      <c r="F20" s="96"/>
      <c r="G20" s="96"/>
      <c r="H20" s="96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10" customFormat="1" ht="14.25" collapsed="1">
      <c r="A4" s="61">
        <v>1</v>
      </c>
      <c r="B4" s="47" t="s">
        <v>67</v>
      </c>
      <c r="C4" s="48">
        <v>38945</v>
      </c>
      <c r="D4" s="48">
        <v>39016</v>
      </c>
      <c r="E4" s="71">
        <v>-0.0003464794224292689</v>
      </c>
      <c r="F4" s="71">
        <v>-0.016889138051031316</v>
      </c>
      <c r="G4" s="71">
        <v>-0.037438235779382434</v>
      </c>
      <c r="H4" s="71">
        <v>-0.08841512043106137</v>
      </c>
      <c r="I4" s="71">
        <v>-0.17341372395926635</v>
      </c>
      <c r="J4" s="71">
        <v>-0.017349042903459844</v>
      </c>
      <c r="K4" s="72">
        <v>-0.7288470461728396</v>
      </c>
      <c r="L4" s="72">
        <v>-0.0940458755214505</v>
      </c>
    </row>
    <row r="5" spans="1:12" s="10" customFormat="1" ht="14.25">
      <c r="A5" s="80">
        <v>2</v>
      </c>
      <c r="B5" s="47" t="s">
        <v>82</v>
      </c>
      <c r="C5" s="48">
        <v>40555</v>
      </c>
      <c r="D5" s="48">
        <v>40626</v>
      </c>
      <c r="E5" s="71">
        <v>-0.001069885096239953</v>
      </c>
      <c r="F5" s="71">
        <v>-0.010163990978757531</v>
      </c>
      <c r="G5" s="71">
        <v>-0.02334286682294129</v>
      </c>
      <c r="H5" s="71">
        <v>-0.06829001079207442</v>
      </c>
      <c r="I5" s="71">
        <v>-0.08381364396566393</v>
      </c>
      <c r="J5" s="71">
        <v>-0.0018849493040933307</v>
      </c>
      <c r="K5" s="72">
        <v>-0.36791509709040815</v>
      </c>
      <c r="L5" s="72">
        <v>-0.050777795074239074</v>
      </c>
    </row>
    <row r="6" spans="1:12" s="10" customFormat="1" ht="14.25" customHeight="1" thickBot="1">
      <c r="A6" s="75"/>
      <c r="B6" s="79" t="s">
        <v>56</v>
      </c>
      <c r="C6" s="78" t="s">
        <v>25</v>
      </c>
      <c r="D6" s="78" t="s">
        <v>25</v>
      </c>
      <c r="E6" s="76">
        <f>AVERAGE(E4:E5)</f>
        <v>-0.000708182259334611</v>
      </c>
      <c r="F6" s="76">
        <f>AVERAGE(F4:F5)</f>
        <v>-0.013526564514894424</v>
      </c>
      <c r="G6" s="76">
        <f>AVERAGE(G4:G5)</f>
        <v>-0.03039055130116186</v>
      </c>
      <c r="H6" s="76">
        <f>AVERAGE(H4:H5)</f>
        <v>-0.07835256561156789</v>
      </c>
      <c r="I6" s="76">
        <f>AVERAGE(I4:I5)</f>
        <v>-0.12861368396246514</v>
      </c>
      <c r="J6" s="76">
        <f>AVERAGE(J4:J5)</f>
        <v>-0.009616996103776587</v>
      </c>
      <c r="K6" s="78" t="s">
        <v>25</v>
      </c>
      <c r="L6" s="78" t="s">
        <v>25</v>
      </c>
    </row>
    <row r="7" spans="1:12" s="9" customFormat="1" ht="14.25">
      <c r="A7" s="100" t="s">
        <v>46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s="9" customFormat="1" ht="14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40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2" t="s">
        <v>30</v>
      </c>
      <c r="D2" s="113"/>
      <c r="E2" s="114" t="s">
        <v>49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62">
        <v>1</v>
      </c>
      <c r="B4" s="49" t="s">
        <v>82</v>
      </c>
      <c r="C4" s="30">
        <v>23.91096999999881</v>
      </c>
      <c r="D4" s="68">
        <v>0.0019498878153784245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75</v>
      </c>
      <c r="C5" s="30">
        <v>27.501979999999985</v>
      </c>
      <c r="D5" s="68">
        <v>0.017510405732669817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24</v>
      </c>
      <c r="C6" s="54">
        <v>57.169299999998884</v>
      </c>
      <c r="D6" s="67">
        <v>0.003839328909997197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69</v>
      </c>
    </row>
    <row r="10" ht="14.25" hidden="1">
      <c r="A10" s="11" t="s">
        <v>70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82</v>
      </c>
      <c r="C2" s="71">
        <v>-0.001069885096239953</v>
      </c>
      <c r="D2" s="21"/>
    </row>
    <row r="3" spans="1:4" ht="14.25">
      <c r="A3" s="21"/>
      <c r="B3" s="47" t="s">
        <v>67</v>
      </c>
      <c r="C3" s="71">
        <v>-0.0003464794224292689</v>
      </c>
      <c r="D3" s="21"/>
    </row>
    <row r="4" spans="2:3" ht="14.25">
      <c r="B4" s="93" t="s">
        <v>21</v>
      </c>
      <c r="C4" s="92">
        <v>0.0075063211125157014</v>
      </c>
    </row>
    <row r="5" spans="2:3" ht="14.25">
      <c r="B5" s="81" t="s">
        <v>27</v>
      </c>
      <c r="C5" s="8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9" customFormat="1" ht="14.25" collapsed="1">
      <c r="A4" s="61">
        <v>1</v>
      </c>
      <c r="B4" s="47" t="s">
        <v>41</v>
      </c>
      <c r="C4" s="48">
        <v>38118</v>
      </c>
      <c r="D4" s="48">
        <v>38182</v>
      </c>
      <c r="E4" s="71">
        <v>0.0003741125301699455</v>
      </c>
      <c r="F4" s="71">
        <v>0.0033722887571498994</v>
      </c>
      <c r="G4" s="71">
        <v>-0.025526498030614575</v>
      </c>
      <c r="H4" s="71">
        <v>-0.027967167413643246</v>
      </c>
      <c r="I4" s="71">
        <v>-0.012326994427452886</v>
      </c>
      <c r="J4" s="71">
        <v>-6.252148716434647E-05</v>
      </c>
      <c r="K4" s="71">
        <v>5.219782546412295</v>
      </c>
      <c r="L4" s="72">
        <v>0.12516400352187818</v>
      </c>
    </row>
    <row r="5" spans="1:12" s="9" customFormat="1" ht="14.25" collapsed="1">
      <c r="A5" s="62">
        <v>2</v>
      </c>
      <c r="B5" s="47" t="s">
        <v>73</v>
      </c>
      <c r="C5" s="48">
        <v>38828</v>
      </c>
      <c r="D5" s="48">
        <v>39028</v>
      </c>
      <c r="E5" s="71">
        <v>0.00022336127273336892</v>
      </c>
      <c r="F5" s="71">
        <v>0.009816741444182764</v>
      </c>
      <c r="G5" s="71">
        <v>0.029929280958141957</v>
      </c>
      <c r="H5" s="71">
        <v>0.062157526196882085</v>
      </c>
      <c r="I5" s="71">
        <v>0.12929943338185224</v>
      </c>
      <c r="J5" s="71">
        <v>0.004481350356671854</v>
      </c>
      <c r="K5" s="71">
        <v>4.166337669616517</v>
      </c>
      <c r="L5" s="72">
        <v>0.13268098871789524</v>
      </c>
    </row>
    <row r="6" spans="1:12" s="9" customFormat="1" ht="14.25" collapsed="1">
      <c r="A6" s="62">
        <v>3</v>
      </c>
      <c r="B6" s="47" t="s">
        <v>80</v>
      </c>
      <c r="C6" s="48">
        <v>38919</v>
      </c>
      <c r="D6" s="48">
        <v>39092</v>
      </c>
      <c r="E6" s="71">
        <v>0.0006677045807215176</v>
      </c>
      <c r="F6" s="71">
        <v>0.002239965908726882</v>
      </c>
      <c r="G6" s="71">
        <v>0.00609712921424399</v>
      </c>
      <c r="H6" s="71">
        <v>-0.006245021235839365</v>
      </c>
      <c r="I6" s="71">
        <v>0.025438063672051037</v>
      </c>
      <c r="J6" s="71">
        <v>-0.00033553400341113093</v>
      </c>
      <c r="K6" s="71">
        <v>1.879030312500003</v>
      </c>
      <c r="L6" s="72">
        <v>0.08470526928443345</v>
      </c>
    </row>
    <row r="7" spans="1:12" s="9" customFormat="1" ht="14.25" collapsed="1">
      <c r="A7" s="62">
        <v>4</v>
      </c>
      <c r="B7" s="47" t="s">
        <v>81</v>
      </c>
      <c r="C7" s="48">
        <v>38919</v>
      </c>
      <c r="D7" s="48">
        <v>39092</v>
      </c>
      <c r="E7" s="71">
        <v>0.006161281529832197</v>
      </c>
      <c r="F7" s="71">
        <v>0.028567600898578682</v>
      </c>
      <c r="G7" s="71">
        <v>-0.012576267137903607</v>
      </c>
      <c r="H7" s="71">
        <v>-0.09221909913127835</v>
      </c>
      <c r="I7" s="71">
        <v>-0.16646916522495314</v>
      </c>
      <c r="J7" s="71">
        <v>0.021246293971658226</v>
      </c>
      <c r="K7" s="71">
        <v>-0.27499487991266425</v>
      </c>
      <c r="L7" s="72">
        <v>-0.02442304725790445</v>
      </c>
    </row>
    <row r="8" spans="1:12" s="9" customFormat="1" ht="14.25" collapsed="1">
      <c r="A8" s="62">
        <v>5</v>
      </c>
      <c r="B8" s="47" t="s">
        <v>84</v>
      </c>
      <c r="C8" s="48">
        <v>38968</v>
      </c>
      <c r="D8" s="48">
        <v>39140</v>
      </c>
      <c r="E8" s="71">
        <v>0</v>
      </c>
      <c r="F8" s="71">
        <v>-0.0025462560014930524</v>
      </c>
      <c r="G8" s="71" t="s">
        <v>60</v>
      </c>
      <c r="H8" s="71">
        <v>-0.2700295863399572</v>
      </c>
      <c r="I8" s="71">
        <v>-0.2805525310575391</v>
      </c>
      <c r="J8" s="71">
        <v>0</v>
      </c>
      <c r="K8" s="71">
        <v>-0.6366273078054301</v>
      </c>
      <c r="L8" s="72">
        <v>-0.07562140645542337</v>
      </c>
    </row>
    <row r="9" spans="1:12" s="9" customFormat="1" ht="14.25" collapsed="1">
      <c r="A9" s="62">
        <v>6</v>
      </c>
      <c r="B9" s="47" t="s">
        <v>50</v>
      </c>
      <c r="C9" s="48">
        <v>39413</v>
      </c>
      <c r="D9" s="48">
        <v>39589</v>
      </c>
      <c r="E9" s="71">
        <v>0.0016234243701298556</v>
      </c>
      <c r="F9" s="71">
        <v>0.015114504961906583</v>
      </c>
      <c r="G9" s="71">
        <v>0.04460738733737091</v>
      </c>
      <c r="H9" s="71">
        <v>0.09028998927124543</v>
      </c>
      <c r="I9" s="71">
        <v>0.17955513901115405</v>
      </c>
      <c r="J9" s="71">
        <v>0.006013479866853189</v>
      </c>
      <c r="K9" s="71">
        <v>3.0350257345360783</v>
      </c>
      <c r="L9" s="72">
        <v>0.12727923333269686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0.0009875939565926473</v>
      </c>
      <c r="F10" s="71">
        <v>-0.0076428489338785655</v>
      </c>
      <c r="G10" s="71">
        <v>-0.004844663915822722</v>
      </c>
      <c r="H10" s="71">
        <v>-0.04747878987517573</v>
      </c>
      <c r="I10" s="71">
        <v>-0.08731475521996224</v>
      </c>
      <c r="J10" s="71">
        <v>-0.007419677811835612</v>
      </c>
      <c r="K10" s="71">
        <v>0.12813798541448085</v>
      </c>
      <c r="L10" s="72">
        <v>0.01048038371710347</v>
      </c>
    </row>
    <row r="11" spans="1:12" s="9" customFormat="1" ht="14.25" collapsed="1">
      <c r="A11" s="62">
        <v>8</v>
      </c>
      <c r="B11" s="47" t="s">
        <v>76</v>
      </c>
      <c r="C11" s="48">
        <v>39560</v>
      </c>
      <c r="D11" s="48">
        <v>39770</v>
      </c>
      <c r="E11" s="71">
        <v>-0.00310843608367406</v>
      </c>
      <c r="F11" s="71">
        <v>0.019205098950865418</v>
      </c>
      <c r="G11" s="71">
        <v>0.032309740921987684</v>
      </c>
      <c r="H11" s="71">
        <v>0.027460926149940335</v>
      </c>
      <c r="I11" s="71">
        <v>0.0028721870893329005</v>
      </c>
      <c r="J11" s="71">
        <v>-0.000549889783840185</v>
      </c>
      <c r="K11" s="71">
        <v>0.04219748186670369</v>
      </c>
      <c r="L11" s="72">
        <v>0.003714420937677154</v>
      </c>
    </row>
    <row r="12" spans="1:12" s="9" customFormat="1" ht="14.25" collapsed="1">
      <c r="A12" s="62">
        <v>9</v>
      </c>
      <c r="B12" s="47" t="s">
        <v>45</v>
      </c>
      <c r="C12" s="48">
        <v>39884</v>
      </c>
      <c r="D12" s="48">
        <v>40001</v>
      </c>
      <c r="E12" s="71">
        <v>0.00024228685269900296</v>
      </c>
      <c r="F12" s="71">
        <v>-0.001262261991751723</v>
      </c>
      <c r="G12" s="71">
        <v>-0.05816428281975472</v>
      </c>
      <c r="H12" s="71">
        <v>-0.07901811071016562</v>
      </c>
      <c r="I12" s="71">
        <v>-0.09296799150772606</v>
      </c>
      <c r="J12" s="71">
        <v>-0.001813275580714535</v>
      </c>
      <c r="K12" s="71">
        <v>0.16577388982439412</v>
      </c>
      <c r="L12" s="72">
        <v>0.014694087568646319</v>
      </c>
    </row>
    <row r="13" spans="1:12" s="9" customFormat="1" ht="14.25">
      <c r="A13" s="62">
        <v>10</v>
      </c>
      <c r="B13" s="47" t="s">
        <v>51</v>
      </c>
      <c r="C13" s="48">
        <v>40253</v>
      </c>
      <c r="D13" s="48">
        <v>40366</v>
      </c>
      <c r="E13" s="71">
        <v>-0.000819190269233161</v>
      </c>
      <c r="F13" s="71">
        <v>-0.0056607504009222875</v>
      </c>
      <c r="G13" s="71">
        <v>-0.008270232289191437</v>
      </c>
      <c r="H13" s="71">
        <v>-0.023655136155865564</v>
      </c>
      <c r="I13" s="71">
        <v>0.014205328127860684</v>
      </c>
      <c r="J13" s="71">
        <v>9.2267097334231E-05</v>
      </c>
      <c r="K13" s="71">
        <v>0.42157179467559747</v>
      </c>
      <c r="L13" s="72">
        <v>0.037660917194088483</v>
      </c>
    </row>
    <row r="14" spans="1:12" s="9" customFormat="1" ht="14.25">
      <c r="A14" s="62">
        <v>11</v>
      </c>
      <c r="B14" s="47" t="s">
        <v>61</v>
      </c>
      <c r="C14" s="48">
        <v>40114</v>
      </c>
      <c r="D14" s="48">
        <v>40401</v>
      </c>
      <c r="E14" s="71">
        <v>-0.001942778381539445</v>
      </c>
      <c r="F14" s="71">
        <v>-0.0017299124646302788</v>
      </c>
      <c r="G14" s="71">
        <v>0.0022226802338221052</v>
      </c>
      <c r="H14" s="71">
        <v>-0.003366712475475264</v>
      </c>
      <c r="I14" s="71">
        <v>-0.020355137047310623</v>
      </c>
      <c r="J14" s="71">
        <v>-0.009061223996526313</v>
      </c>
      <c r="K14" s="71">
        <v>0.41036622517502086</v>
      </c>
      <c r="L14" s="72">
        <v>0.037179744148072125</v>
      </c>
    </row>
    <row r="15" spans="1:12" s="9" customFormat="1" ht="14.25">
      <c r="A15" s="62">
        <v>12</v>
      </c>
      <c r="B15" s="47" t="s">
        <v>71</v>
      </c>
      <c r="C15" s="48">
        <v>40226</v>
      </c>
      <c r="D15" s="48">
        <v>40430</v>
      </c>
      <c r="E15" s="71">
        <v>0.00015625085674542127</v>
      </c>
      <c r="F15" s="71">
        <v>0.0074020709022286635</v>
      </c>
      <c r="G15" s="71">
        <v>0.013981074388047743</v>
      </c>
      <c r="H15" s="71">
        <v>0.029109072812101067</v>
      </c>
      <c r="I15" s="71">
        <v>0.054340212897942886</v>
      </c>
      <c r="J15" s="71">
        <v>0.005688186024193964</v>
      </c>
      <c r="K15" s="71">
        <v>2.454941194267516</v>
      </c>
      <c r="L15" s="72">
        <v>0.14195919028008563</v>
      </c>
    </row>
    <row r="16" spans="1:12" s="9" customFormat="1" ht="14.25">
      <c r="A16" s="62">
        <v>13</v>
      </c>
      <c r="B16" s="47" t="s">
        <v>79</v>
      </c>
      <c r="C16" s="48">
        <v>40427</v>
      </c>
      <c r="D16" s="48">
        <v>40543</v>
      </c>
      <c r="E16" s="71">
        <v>0.0015345160893598386</v>
      </c>
      <c r="F16" s="71">
        <v>0.00967468556190032</v>
      </c>
      <c r="G16" s="71">
        <v>0.030511676266342436</v>
      </c>
      <c r="H16" s="71">
        <v>0.061328293017576474</v>
      </c>
      <c r="I16" s="71">
        <v>0.1405881832255691</v>
      </c>
      <c r="J16" s="71">
        <v>0.005292502668931887</v>
      </c>
      <c r="K16" s="71">
        <v>2.2545469125683044</v>
      </c>
      <c r="L16" s="72">
        <v>0.1396023896073768</v>
      </c>
    </row>
    <row r="17" spans="1:12" s="9" customFormat="1" ht="14.25">
      <c r="A17" s="62">
        <v>14</v>
      </c>
      <c r="B17" s="47" t="s">
        <v>91</v>
      </c>
      <c r="C17" s="48">
        <v>40444</v>
      </c>
      <c r="D17" s="48">
        <v>40638</v>
      </c>
      <c r="E17" s="71">
        <v>0.0008410610229490079</v>
      </c>
      <c r="F17" s="71">
        <v>-0.006327211933982446</v>
      </c>
      <c r="G17" s="71">
        <v>-0.018684681154424676</v>
      </c>
      <c r="H17" s="71">
        <v>-0.027821430078868836</v>
      </c>
      <c r="I17" s="71" t="s">
        <v>60</v>
      </c>
      <c r="J17" s="71">
        <v>-0.0003774543457405466</v>
      </c>
      <c r="K17" s="71">
        <v>0.256160189504373</v>
      </c>
      <c r="L17" s="72">
        <v>0.026345999633484274</v>
      </c>
    </row>
    <row r="18" spans="1:12" s="9" customFormat="1" ht="14.25">
      <c r="A18" s="62">
        <v>15</v>
      </c>
      <c r="B18" s="47" t="s">
        <v>77</v>
      </c>
      <c r="C18" s="48">
        <v>40427</v>
      </c>
      <c r="D18" s="48">
        <v>40708</v>
      </c>
      <c r="E18" s="71">
        <v>0.10416800245683988</v>
      </c>
      <c r="F18" s="71">
        <v>0.11157941497603274</v>
      </c>
      <c r="G18" s="71">
        <v>0.11872388504638809</v>
      </c>
      <c r="H18" s="71">
        <v>0.15066402184557437</v>
      </c>
      <c r="I18" s="71">
        <v>0.219366320036106</v>
      </c>
      <c r="J18" s="71">
        <v>0.11127031351778194</v>
      </c>
      <c r="K18" s="71">
        <v>3.0408929879518096</v>
      </c>
      <c r="L18" s="72">
        <v>0.17679498478929578</v>
      </c>
    </row>
    <row r="19" spans="1:12" s="9" customFormat="1" ht="14.25">
      <c r="A19" s="62">
        <v>16</v>
      </c>
      <c r="B19" s="47" t="s">
        <v>74</v>
      </c>
      <c r="C19" s="48">
        <v>41026</v>
      </c>
      <c r="D19" s="48">
        <v>41242</v>
      </c>
      <c r="E19" s="71">
        <v>0.006846015615782131</v>
      </c>
      <c r="F19" s="71">
        <v>0.01275227650720634</v>
      </c>
      <c r="G19" s="71">
        <v>0.0021517917832791777</v>
      </c>
      <c r="H19" s="71">
        <v>0.006212150334675703</v>
      </c>
      <c r="I19" s="71">
        <v>0.03244754888303447</v>
      </c>
      <c r="J19" s="71">
        <v>0.01614252726312948</v>
      </c>
      <c r="K19" s="71">
        <v>1.3708325502687626</v>
      </c>
      <c r="L19" s="72">
        <v>0.128992647090846</v>
      </c>
    </row>
    <row r="20" spans="1:12" ht="15.75" thickBot="1">
      <c r="A20" s="75"/>
      <c r="B20" s="79" t="s">
        <v>56</v>
      </c>
      <c r="C20" s="77" t="s">
        <v>25</v>
      </c>
      <c r="D20" s="77" t="s">
        <v>25</v>
      </c>
      <c r="E20" s="76">
        <f aca="true" t="shared" si="0" ref="E20:J20">AVERAGE(E4:E19)</f>
        <v>0.007372200400006759</v>
      </c>
      <c r="F20" s="76">
        <f t="shared" si="0"/>
        <v>0.012159712946382496</v>
      </c>
      <c r="G20" s="76">
        <f t="shared" si="0"/>
        <v>0.01016453472012749</v>
      </c>
      <c r="H20" s="76">
        <f t="shared" si="0"/>
        <v>-0.009411192111767108</v>
      </c>
      <c r="I20" s="76">
        <f t="shared" si="0"/>
        <v>0.00920838945599729</v>
      </c>
      <c r="J20" s="76">
        <f t="shared" si="0"/>
        <v>0.009412958984832631</v>
      </c>
      <c r="K20" s="77" t="s">
        <v>25</v>
      </c>
      <c r="L20" s="78" t="s">
        <v>25</v>
      </c>
    </row>
    <row r="21" spans="1:12" s="9" customFormat="1" ht="14.25">
      <c r="A21" s="100" t="s">
        <v>46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15" sqref="B15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23</v>
      </c>
      <c r="B2" s="115" t="s">
        <v>12</v>
      </c>
      <c r="C2" s="112" t="s">
        <v>30</v>
      </c>
      <c r="D2" s="113"/>
      <c r="E2" s="114" t="s">
        <v>31</v>
      </c>
      <c r="F2" s="113"/>
      <c r="G2" s="117" t="s">
        <v>48</v>
      </c>
    </row>
    <row r="3" spans="1:7" ht="15.75" thickBot="1">
      <c r="A3" s="102"/>
      <c r="B3" s="116"/>
      <c r="C3" s="51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88">
        <v>1</v>
      </c>
      <c r="B4" s="82" t="s">
        <v>77</v>
      </c>
      <c r="C4" s="30">
        <v>791.0330499999999</v>
      </c>
      <c r="D4" s="68">
        <v>0.10416800245683992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74</v>
      </c>
      <c r="C5" s="30">
        <v>16.194549999999815</v>
      </c>
      <c r="D5" s="68">
        <v>0.006846015615783291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50</v>
      </c>
      <c r="C6" s="30">
        <v>10.149990000000225</v>
      </c>
      <c r="D6" s="68">
        <v>0.001623424370130153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81</v>
      </c>
      <c r="C7" s="30">
        <v>8.133359999999868</v>
      </c>
      <c r="D7" s="68">
        <v>0.006161281529831795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79</v>
      </c>
      <c r="C8" s="30">
        <v>1.8250599999998232</v>
      </c>
      <c r="D8" s="68">
        <v>0.0015345160893597647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91</v>
      </c>
      <c r="C9" s="30">
        <v>1.4483100000000557</v>
      </c>
      <c r="D9" s="68">
        <v>0.0008410610229490743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80</v>
      </c>
      <c r="C10" s="30">
        <v>1.1065300000000278</v>
      </c>
      <c r="D10" s="68">
        <v>0.0006677045807208772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22</v>
      </c>
      <c r="C11" s="30">
        <v>1.0607299999999813</v>
      </c>
      <c r="D11" s="68">
        <v>0.000987593956592383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73</v>
      </c>
      <c r="C12" s="30">
        <v>0.7822099999999628</v>
      </c>
      <c r="D12" s="68">
        <v>0.00022336127273382925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71</v>
      </c>
      <c r="C13" s="30">
        <v>0.6779299999997019</v>
      </c>
      <c r="D13" s="68">
        <v>0.0001562508567458071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84</v>
      </c>
      <c r="C14" s="30">
        <v>0</v>
      </c>
      <c r="D14" s="68">
        <v>0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76</v>
      </c>
      <c r="C15" s="30">
        <v>-2.374560000000056</v>
      </c>
      <c r="D15" s="68">
        <v>-0.0031084360836732623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51</v>
      </c>
      <c r="C16" s="30">
        <v>-8.042430000001564</v>
      </c>
      <c r="D16" s="68">
        <v>-0.0008191902692327332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61</v>
      </c>
      <c r="C17" s="30">
        <v>-9.80369000000041</v>
      </c>
      <c r="D17" s="68">
        <v>-0.0019427783815398707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45</v>
      </c>
      <c r="C18" s="30">
        <v>-43.11481000000052</v>
      </c>
      <c r="D18" s="68">
        <v>-0.00881831073977001</v>
      </c>
      <c r="E18" s="31">
        <v>-38</v>
      </c>
      <c r="F18" s="68">
        <v>-0.009058402860548272</v>
      </c>
      <c r="G18" s="50">
        <v>-44.288677249106044</v>
      </c>
    </row>
    <row r="19" spans="1:7" ht="14.25">
      <c r="A19" s="89">
        <v>16</v>
      </c>
      <c r="B19" s="82" t="s">
        <v>41</v>
      </c>
      <c r="C19" s="30">
        <v>-51.31178000000119</v>
      </c>
      <c r="D19" s="68">
        <v>-0.0017633933191311217</v>
      </c>
      <c r="E19" s="31">
        <v>-100</v>
      </c>
      <c r="F19" s="68">
        <v>-0.0021367064806307556</v>
      </c>
      <c r="G19" s="50">
        <v>-62.17456518023251</v>
      </c>
    </row>
    <row r="20" spans="1:7" ht="15.75" thickBot="1">
      <c r="A20" s="63"/>
      <c r="B20" s="64" t="s">
        <v>24</v>
      </c>
      <c r="C20" s="54">
        <v>717.7644499999958</v>
      </c>
      <c r="D20" s="67">
        <v>0.008866606482771369</v>
      </c>
      <c r="E20" s="55">
        <v>-138</v>
      </c>
      <c r="F20" s="67">
        <v>-1.9737192135558468E-05</v>
      </c>
      <c r="G20" s="56">
        <v>-106.46324242933855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8" sqref="B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76</v>
      </c>
      <c r="C2" s="71">
        <v>-0.00310843608367406</v>
      </c>
    </row>
    <row r="3" spans="1:5" ht="14.25">
      <c r="A3" s="14"/>
      <c r="B3" s="47" t="s">
        <v>61</v>
      </c>
      <c r="C3" s="71">
        <v>-0.001942778381539445</v>
      </c>
      <c r="D3" s="14"/>
      <c r="E3" s="14"/>
    </row>
    <row r="4" spans="1:5" ht="14.25">
      <c r="A4" s="14"/>
      <c r="B4" s="47" t="s">
        <v>51</v>
      </c>
      <c r="C4" s="71">
        <v>-0.000819190269233161</v>
      </c>
      <c r="D4" s="14"/>
      <c r="E4" s="14"/>
    </row>
    <row r="5" spans="1:5" ht="14.25">
      <c r="A5" s="14"/>
      <c r="B5" s="47" t="s">
        <v>84</v>
      </c>
      <c r="C5" s="71">
        <v>0</v>
      </c>
      <c r="D5" s="14"/>
      <c r="E5" s="14"/>
    </row>
    <row r="6" spans="1:5" ht="14.25">
      <c r="A6" s="14"/>
      <c r="B6" s="47" t="s">
        <v>71</v>
      </c>
      <c r="C6" s="71">
        <v>0.00015625085674542127</v>
      </c>
      <c r="D6" s="14"/>
      <c r="E6" s="14"/>
    </row>
    <row r="7" spans="1:5" ht="14.25">
      <c r="A7" s="14"/>
      <c r="B7" s="47" t="s">
        <v>73</v>
      </c>
      <c r="C7" s="71">
        <v>0.00022336127273336892</v>
      </c>
      <c r="D7" s="14"/>
      <c r="E7" s="14"/>
    </row>
    <row r="8" spans="1:5" ht="14.25">
      <c r="A8" s="14"/>
      <c r="B8" s="47" t="s">
        <v>45</v>
      </c>
      <c r="C8" s="71">
        <v>0.00024228685269900296</v>
      </c>
      <c r="D8" s="14"/>
      <c r="E8" s="14"/>
    </row>
    <row r="9" spans="1:5" ht="14.25">
      <c r="A9" s="14"/>
      <c r="B9" s="47" t="s">
        <v>41</v>
      </c>
      <c r="C9" s="71">
        <v>0.0003741125301699455</v>
      </c>
      <c r="D9" s="14"/>
      <c r="E9" s="14"/>
    </row>
    <row r="10" spans="1:5" ht="14.25">
      <c r="A10" s="14"/>
      <c r="B10" s="47" t="s">
        <v>80</v>
      </c>
      <c r="C10" s="71">
        <v>0.0006677045807215176</v>
      </c>
      <c r="D10" s="14"/>
      <c r="E10" s="14"/>
    </row>
    <row r="11" spans="1:5" ht="14.25">
      <c r="A11" s="14"/>
      <c r="B11" s="47" t="s">
        <v>91</v>
      </c>
      <c r="C11" s="71">
        <v>0.0008410610229490079</v>
      </c>
      <c r="D11" s="14"/>
      <c r="E11" s="14"/>
    </row>
    <row r="12" spans="1:5" ht="14.25">
      <c r="A12" s="14"/>
      <c r="B12" s="47" t="s">
        <v>22</v>
      </c>
      <c r="C12" s="71">
        <v>0.0009875939565926473</v>
      </c>
      <c r="D12" s="14"/>
      <c r="E12" s="14"/>
    </row>
    <row r="13" spans="1:5" ht="14.25">
      <c r="A13" s="14"/>
      <c r="B13" s="47" t="s">
        <v>79</v>
      </c>
      <c r="C13" s="71">
        <v>0.0015345160893598386</v>
      </c>
      <c r="D13" s="14"/>
      <c r="E13" s="14"/>
    </row>
    <row r="14" spans="1:5" ht="14.25">
      <c r="A14" s="14"/>
      <c r="B14" s="47" t="s">
        <v>50</v>
      </c>
      <c r="C14" s="71">
        <v>0.0016234243701298556</v>
      </c>
      <c r="D14" s="14"/>
      <c r="E14" s="14"/>
    </row>
    <row r="15" spans="1:5" ht="14.25">
      <c r="A15" s="14"/>
      <c r="B15" s="47" t="s">
        <v>81</v>
      </c>
      <c r="C15" s="71">
        <v>0.006161281529832197</v>
      </c>
      <c r="D15" s="14"/>
      <c r="E15" s="14"/>
    </row>
    <row r="16" spans="1:5" ht="14.25">
      <c r="A16" s="14"/>
      <c r="B16" s="47" t="s">
        <v>74</v>
      </c>
      <c r="C16" s="71">
        <v>0.006846015615782131</v>
      </c>
      <c r="D16" s="14"/>
      <c r="E16" s="14"/>
    </row>
    <row r="17" spans="1:5" ht="14.25">
      <c r="A17" s="14"/>
      <c r="B17" s="47" t="s">
        <v>77</v>
      </c>
      <c r="C17" s="71">
        <v>0.10416800245683988</v>
      </c>
      <c r="D17" s="14"/>
      <c r="E17" s="14"/>
    </row>
    <row r="18" spans="2:3" ht="14.25">
      <c r="B18" s="47" t="s">
        <v>21</v>
      </c>
      <c r="C18" s="74">
        <v>0.0075063211125157014</v>
      </c>
    </row>
    <row r="19" spans="2:3" ht="14.25">
      <c r="B19" s="14" t="s">
        <v>27</v>
      </c>
      <c r="C19" s="86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1468058.69</v>
      </c>
      <c r="F3" s="94">
        <v>690</v>
      </c>
      <c r="G3" s="43">
        <v>2127.6212898550725</v>
      </c>
      <c r="H3" s="73">
        <v>1000</v>
      </c>
      <c r="I3" s="42" t="s">
        <v>66</v>
      </c>
      <c r="J3" s="44" t="s">
        <v>52</v>
      </c>
    </row>
    <row r="4" spans="1:10" ht="15" customHeight="1">
      <c r="A4" s="41">
        <v>2</v>
      </c>
      <c r="B4" s="42" t="s">
        <v>58</v>
      </c>
      <c r="C4" s="45" t="s">
        <v>7</v>
      </c>
      <c r="D4" s="46" t="s">
        <v>59</v>
      </c>
      <c r="E4" s="43">
        <v>905638.5903</v>
      </c>
      <c r="F4" s="94">
        <v>1982</v>
      </c>
      <c r="G4" s="43">
        <v>456.93168027245207</v>
      </c>
      <c r="H4" s="73">
        <v>1000</v>
      </c>
      <c r="I4" s="42" t="s">
        <v>65</v>
      </c>
      <c r="J4" s="44" t="s">
        <v>29</v>
      </c>
    </row>
    <row r="5" spans="1:10" ht="15.75" thickBot="1">
      <c r="A5" s="119" t="s">
        <v>24</v>
      </c>
      <c r="B5" s="120"/>
      <c r="C5" s="57" t="s">
        <v>25</v>
      </c>
      <c r="D5" s="57" t="s">
        <v>25</v>
      </c>
      <c r="E5" s="58">
        <f>SUM(E3:E4)</f>
        <v>2373697.2802999998</v>
      </c>
      <c r="F5" s="59">
        <f>SUM(F3:F4)</f>
        <v>2672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ht="14.25" collapsed="1">
      <c r="A4" s="61">
        <v>1</v>
      </c>
      <c r="B4" s="47" t="s">
        <v>58</v>
      </c>
      <c r="C4" s="48">
        <v>39048</v>
      </c>
      <c r="D4" s="48">
        <v>39140</v>
      </c>
      <c r="E4" s="71">
        <v>0</v>
      </c>
      <c r="F4" s="71">
        <v>-0.04241943660150915</v>
      </c>
      <c r="G4" s="71">
        <v>-0.0514433876627296</v>
      </c>
      <c r="H4" s="71">
        <v>-0.03719666455331472</v>
      </c>
      <c r="I4" s="71">
        <v>-0.1073074702111485</v>
      </c>
      <c r="J4" s="71">
        <v>-0.037790281150587246</v>
      </c>
      <c r="K4" s="72">
        <v>-0.5430683197275479</v>
      </c>
      <c r="L4" s="72">
        <v>-0.059023943487479746</v>
      </c>
    </row>
    <row r="5" spans="1:12" ht="14.25" collapsed="1">
      <c r="A5" s="62">
        <v>2</v>
      </c>
      <c r="B5" s="47" t="s">
        <v>26</v>
      </c>
      <c r="C5" s="48">
        <v>39100</v>
      </c>
      <c r="D5" s="48">
        <v>39268</v>
      </c>
      <c r="E5" s="71">
        <v>-0.0009058658473287684</v>
      </c>
      <c r="F5" s="71">
        <v>0.01222725082622822</v>
      </c>
      <c r="G5" s="71">
        <v>0.019295959184243205</v>
      </c>
      <c r="H5" s="71">
        <v>0.019748183114780327</v>
      </c>
      <c r="I5" s="71">
        <v>0.004545901430490051</v>
      </c>
      <c r="J5" s="71">
        <v>0.004134330456317059</v>
      </c>
      <c r="K5" s="72">
        <v>1.1276212898550724</v>
      </c>
      <c r="L5" s="72">
        <v>0.062142452369277956</v>
      </c>
    </row>
    <row r="6" spans="1:12" ht="15.75" thickBot="1">
      <c r="A6" s="75"/>
      <c r="B6" s="79" t="s">
        <v>56</v>
      </c>
      <c r="C6" s="78" t="s">
        <v>25</v>
      </c>
      <c r="D6" s="78" t="s">
        <v>25</v>
      </c>
      <c r="E6" s="76">
        <f>AVERAGE(E4:E5)</f>
        <v>-0.0004529329236643842</v>
      </c>
      <c r="F6" s="76">
        <f>AVERAGE(F4:F5)</f>
        <v>-0.015096092887640467</v>
      </c>
      <c r="G6" s="76">
        <f>AVERAGE(G4:G5)</f>
        <v>-0.016073714239243198</v>
      </c>
      <c r="H6" s="76">
        <f>AVERAGE(H4:H5)</f>
        <v>-0.008724240719267196</v>
      </c>
      <c r="I6" s="76">
        <f>AVERAGE(I4:I5)</f>
        <v>-0.051380784390329226</v>
      </c>
      <c r="J6" s="76">
        <f>AVERAGE(J4:J5)</f>
        <v>-0.016827975347135093</v>
      </c>
      <c r="K6" s="78" t="s">
        <v>25</v>
      </c>
      <c r="L6" s="78" t="s">
        <v>25</v>
      </c>
    </row>
    <row r="7" spans="1:12" s="9" customFormat="1" ht="14.25">
      <c r="A7" s="100" t="s">
        <v>46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2:15" ht="14.25">
      <c r="L8"/>
      <c r="M8"/>
      <c r="N8"/>
      <c r="O8"/>
    </row>
  </sheetData>
  <sheetProtection/>
  <mergeCells count="7"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39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4" t="s">
        <v>30</v>
      </c>
      <c r="D2" s="113"/>
      <c r="E2" s="114" t="s">
        <v>31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 customHeight="1">
      <c r="A4" s="90">
        <v>1</v>
      </c>
      <c r="B4" s="91" t="s">
        <v>58</v>
      </c>
      <c r="C4" s="30">
        <v>0</v>
      </c>
      <c r="D4" s="68">
        <v>0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26</v>
      </c>
      <c r="C5" s="30">
        <v>-1.3310700000000653</v>
      </c>
      <c r="D5" s="68">
        <v>-0.0009058658473297549</v>
      </c>
      <c r="E5" s="31">
        <v>0</v>
      </c>
      <c r="F5" s="87">
        <v>0</v>
      </c>
      <c r="G5" s="50">
        <v>0</v>
      </c>
    </row>
    <row r="6" spans="1:7" ht="15.75" thickBot="1">
      <c r="A6" s="65"/>
      <c r="B6" s="53" t="s">
        <v>24</v>
      </c>
      <c r="C6" s="54">
        <v>-1.3310700000000653</v>
      </c>
      <c r="D6" s="67">
        <v>-0.000560443836315441</v>
      </c>
      <c r="E6" s="55">
        <v>0</v>
      </c>
      <c r="F6" s="67">
        <v>0</v>
      </c>
      <c r="G6" s="56">
        <v>0</v>
      </c>
    </row>
    <row r="8" ht="14.25">
      <c r="A8" s="11"/>
    </row>
    <row r="9" ht="14.25">
      <c r="A9" s="11"/>
    </row>
    <row r="10" ht="14.25">
      <c r="A10" s="11"/>
    </row>
    <row r="11" ht="12.75"/>
    <row r="12" ht="12.75"/>
    <row r="13" ht="12.75"/>
    <row r="1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-0.0009058658473287684</v>
      </c>
      <c r="D2" s="21"/>
      <c r="E2" s="21"/>
    </row>
    <row r="3" spans="1:5" ht="14.25">
      <c r="A3" s="21"/>
      <c r="B3" s="47" t="s">
        <v>58</v>
      </c>
      <c r="C3" s="92">
        <v>0</v>
      </c>
      <c r="D3" s="21"/>
      <c r="E3" s="21"/>
    </row>
    <row r="4" spans="1:4" ht="14.25">
      <c r="A4" s="21"/>
      <c r="B4" s="47" t="s">
        <v>21</v>
      </c>
      <c r="C4" s="74">
        <v>0.0075063211125157014</v>
      </c>
      <c r="D4" s="21"/>
    </row>
    <row r="5" spans="2:3" ht="14.25">
      <c r="B5" s="47" t="s">
        <v>27</v>
      </c>
      <c r="C5" s="86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82</v>
      </c>
      <c r="C3" s="83" t="s">
        <v>7</v>
      </c>
      <c r="D3" s="83" t="s">
        <v>9</v>
      </c>
      <c r="E3" s="85">
        <v>11142329.46</v>
      </c>
      <c r="F3" s="11">
        <v>176279</v>
      </c>
      <c r="G3" s="85">
        <v>63.208490290959226</v>
      </c>
      <c r="H3" s="84">
        <v>100</v>
      </c>
      <c r="I3" s="83" t="s">
        <v>83</v>
      </c>
      <c r="J3" s="44" t="s">
        <v>28</v>
      </c>
    </row>
    <row r="4" spans="1:10" ht="14.25" customHeight="1">
      <c r="A4" s="41">
        <v>2</v>
      </c>
      <c r="B4" s="83" t="s">
        <v>67</v>
      </c>
      <c r="C4" s="83" t="s">
        <v>7</v>
      </c>
      <c r="D4" s="83" t="s">
        <v>9</v>
      </c>
      <c r="E4" s="85">
        <v>878535.5704</v>
      </c>
      <c r="F4" s="11">
        <v>648</v>
      </c>
      <c r="G4" s="85">
        <v>1355.7647691358025</v>
      </c>
      <c r="H4" s="84">
        <v>5000</v>
      </c>
      <c r="I4" s="83" t="s">
        <v>68</v>
      </c>
      <c r="J4" s="44" t="s">
        <v>29</v>
      </c>
    </row>
    <row r="5" spans="1:10" ht="15.75" thickBot="1">
      <c r="A5" s="119" t="s">
        <v>24</v>
      </c>
      <c r="B5" s="120"/>
      <c r="C5" s="57" t="s">
        <v>25</v>
      </c>
      <c r="D5" s="57" t="s">
        <v>25</v>
      </c>
      <c r="E5" s="70">
        <f>SUM(E3:E4)</f>
        <v>12020865.0304</v>
      </c>
      <c r="F5" s="69">
        <f>SUM(F3:F4)</f>
        <v>176927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2020-01-10T11:19:24Z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