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<sst xmlns="http://schemas.openxmlformats.org/spreadsheetml/2006/main" count="355" uniqueCount="102">
  <si>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</si>
  <si>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</si>
  <si>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</si>
  <si>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</si>
  <si>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</si>
  <si>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</si>
  <si>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</si>
  <si>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</si>
  <si>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</si>
  <si>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</si>
  <si>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</si>
  <si>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</si>
  <si>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</si>
  <si>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</si>
  <si>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</si>
  <si>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</si>
  <si>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</si>
  <si>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</si>
  <si>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</si>
  <si>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</si>
  <si>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</si>
  <si>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</si>
  <si>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</si>
  <si>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</si>
  <si>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</si>
  <si>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</si>
  <si>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</si>
  <si>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</si>
  <si>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</si>
  <si>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</si>
  <si>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</si>
  <si>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</si>
  <si>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</si>
  <si>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</si>
  <si>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</si>
  <si>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</si>
  <si>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</si>
  <si>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</si>
  <si>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</si>
  <si>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</si>
  <si>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</si>
  <si>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</si>
  <si>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</si>
  <si>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</si>
  <si>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</si>
  <si>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</si>
  <si>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</si>
  <si>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</si>
  <si>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</si>
  <si>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</si>
  <si>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</si>
  <si>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</si>
  <si>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</si>
  <si>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</si>
  <si>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</si>
  <si>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</si>
  <si>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</si>
  <si>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</si>
  <si>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</si>
  <si>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</si>
  <si>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</si>
  <si>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</si>
  <si>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</si>
  <si>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</si>
  <si>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</si>
  <si>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</si>
  <si>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</si>
  <si>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</si>
  <si>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</si>
  <si>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</si>
  <si>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</si>
  <si>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</si>
  <si>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</si>
  <si>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</si>
  <si>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</si>
  <si>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</si>
  <si>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</si>
  <si>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</si>
  <si>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</si>
  <si>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</si>
  <si>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</si>
  <si>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</si>
  <si>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</si>
  <si>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</si>
  <si>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</si>
  <si>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</si>
  <si>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</si>
  <si>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</si>
  <si>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</si>
  <si>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</si>
  <si>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</si>
  <si>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</si>
  <si>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</si>
  <si>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</si>
  <si>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</si>
  <si>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</si>
  <si>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</si>
  <si>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</si>
  <si>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</si>
  <si>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Достаток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</si>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</sst>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695396"/>
        <c:axId val="2149701"/>
      </c:barChart>
      <c:catAx>
        <c:axId val="769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9701"/>
        <c:crosses val="autoZero"/>
        <c:auto val="0"/>
        <c:lblOffset val="0"/>
        <c:tickLblSkip val="1"/>
        <c:noMultiLvlLbl val="0"/>
      </c:catAx>
      <c:val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95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56382"/>
        <c:axId val="34745391"/>
      </c:barChart>
      <c:catAx>
        <c:axId val="56056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5391"/>
        <c:crosses val="autoZero"/>
        <c:auto val="0"/>
        <c:lblOffset val="0"/>
        <c:tickLblSkip val="1"/>
        <c:noMultiLvlLbl val="0"/>
      </c:catAx>
      <c:val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73064"/>
        <c:axId val="62913257"/>
      </c:barChart>
      <c:catAx>
        <c:axId val="44273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3257"/>
        <c:crosses val="autoZero"/>
        <c:auto val="0"/>
        <c:lblOffset val="0"/>
        <c:tickLblSkip val="1"/>
        <c:noMultiLvlLbl val="0"/>
      </c:catAx>
      <c:valAx>
        <c:axId val="629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3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48402"/>
        <c:axId val="62809027"/>
      </c:barChart>
      <c:catAx>
        <c:axId val="2934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09027"/>
        <c:crosses val="autoZero"/>
        <c:auto val="0"/>
        <c:lblOffset val="0"/>
        <c:tickLblSkip val="1"/>
        <c:noMultiLvlLbl val="0"/>
      </c:catAx>
      <c:valAx>
        <c:axId val="6280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10332"/>
        <c:axId val="54366397"/>
      </c:barChart>
      <c:catAx>
        <c:axId val="2841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66397"/>
        <c:crosses val="autoZero"/>
        <c:auto val="0"/>
        <c:lblOffset val="0"/>
        <c:tickLblSkip val="1"/>
        <c:noMultiLvlLbl val="0"/>
      </c:catAx>
      <c:valAx>
        <c:axId val="5436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35526"/>
        <c:axId val="41602007"/>
      </c:barChart>
      <c:catAx>
        <c:axId val="19535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2007"/>
        <c:crosses val="autoZero"/>
        <c:auto val="0"/>
        <c:lblOffset val="0"/>
        <c:tickLblSkip val="1"/>
        <c:noMultiLvlLbl val="0"/>
      </c:catAx>
      <c:valAx>
        <c:axId val="4160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5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8873744"/>
        <c:axId val="14319377"/>
      </c:barChart>
      <c:catAx>
        <c:axId val="38873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319377"/>
        <c:crossesAt val="0"/>
        <c:auto val="0"/>
        <c:lblOffset val="0"/>
        <c:tickLblSkip val="1"/>
        <c:noMultiLvlLbl val="0"/>
      </c:catAx>
      <c:valAx>
        <c:axId val="1431937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7374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1765530"/>
        <c:axId val="19018859"/>
      </c:barChart>
      <c:catAx>
        <c:axId val="6176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18859"/>
        <c:crosses val="autoZero"/>
        <c:auto val="0"/>
        <c:lblOffset val="0"/>
        <c:tickLblSkip val="1"/>
        <c:noMultiLvlLbl val="0"/>
      </c:catAx>
      <c:val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65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6952004"/>
        <c:axId val="64132581"/>
      </c:barChart>
      <c:catAx>
        <c:axId val="3695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132581"/>
        <c:crosses val="autoZero"/>
        <c:auto val="0"/>
        <c:lblOffset val="0"/>
        <c:tickLblSkip val="52"/>
        <c:noMultiLvlLbl val="0"/>
      </c:catAx>
      <c:val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5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322318"/>
        <c:axId val="27356543"/>
      </c:barChart>
      <c:catAx>
        <c:axId val="4032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56543"/>
        <c:crosses val="autoZero"/>
        <c:auto val="0"/>
        <c:lblOffset val="0"/>
        <c:tickLblSkip val="49"/>
        <c:noMultiLvlLbl val="0"/>
      </c:catAx>
      <c:val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2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82296"/>
        <c:axId val="1287481"/>
      </c:barChart>
      <c:catAx>
        <c:axId val="4488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7481"/>
        <c:crosses val="autoZero"/>
        <c:auto val="0"/>
        <c:lblOffset val="0"/>
        <c:tickLblSkip val="4"/>
        <c:noMultiLvlLbl val="0"/>
      </c:catAx>
      <c:val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82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347310"/>
        <c:axId val="39908063"/>
      </c:barChart>
      <c:catAx>
        <c:axId val="19347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08063"/>
        <c:crosses val="autoZero"/>
        <c:auto val="0"/>
        <c:lblOffset val="0"/>
        <c:tickLblSkip val="9"/>
        <c:noMultiLvlLbl val="0"/>
      </c:catAx>
      <c:valAx>
        <c:axId val="3990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7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87330"/>
        <c:axId val="37177107"/>
      </c:barChart>
      <c:catAx>
        <c:axId val="11587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77107"/>
        <c:crosses val="autoZero"/>
        <c:auto val="0"/>
        <c:lblOffset val="0"/>
        <c:tickLblSkip val="4"/>
        <c:noMultiLvlLbl val="0"/>
      </c:catAx>
      <c:val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87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6158508"/>
        <c:axId val="58555661"/>
      </c:barChart>
      <c:catAx>
        <c:axId val="66158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55661"/>
        <c:crosses val="autoZero"/>
        <c:auto val="0"/>
        <c:lblOffset val="0"/>
        <c:tickLblSkip val="52"/>
        <c:noMultiLvlLbl val="0"/>
      </c:catAx>
      <c:val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158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38902"/>
        <c:axId val="45388071"/>
      </c:barChart>
      <c:catAx>
        <c:axId val="57238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388071"/>
        <c:crosses val="autoZero"/>
        <c:auto val="0"/>
        <c:lblOffset val="0"/>
        <c:tickLblSkip val="4"/>
        <c:noMultiLvlLbl val="0"/>
      </c:catAx>
      <c:val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38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9456"/>
        <c:axId val="52555105"/>
      </c:barChart>
      <c:catAx>
        <c:axId val="5839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55105"/>
        <c:crosses val="autoZero"/>
        <c:auto val="0"/>
        <c:lblOffset val="0"/>
        <c:tickLblSkip val="4"/>
        <c:noMultiLvlLbl val="0"/>
      </c:catAx>
      <c:val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9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3898"/>
        <c:axId val="29105083"/>
      </c:barChart>
      <c:catAx>
        <c:axId val="323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105083"/>
        <c:crosses val="autoZero"/>
        <c:auto val="0"/>
        <c:lblOffset val="0"/>
        <c:tickLblSkip val="4"/>
        <c:noMultiLvlLbl val="0"/>
      </c:catAx>
      <c:val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3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19156"/>
        <c:axId val="8701493"/>
      </c:barChart>
      <c:catAx>
        <c:axId val="6061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01493"/>
        <c:crosses val="autoZero"/>
        <c:auto val="0"/>
        <c:lblOffset val="0"/>
        <c:tickLblSkip val="4"/>
        <c:noMultiLvlLbl val="0"/>
      </c:catAx>
      <c:val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19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04574"/>
        <c:axId val="33732303"/>
      </c:barChart>
      <c:catAx>
        <c:axId val="11204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32303"/>
        <c:crosses val="autoZero"/>
        <c:auto val="0"/>
        <c:lblOffset val="0"/>
        <c:tickLblSkip val="4"/>
        <c:noMultiLvlLbl val="0"/>
      </c:catAx>
      <c:val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04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55272"/>
        <c:axId val="47961993"/>
      </c:barChart>
      <c:catAx>
        <c:axId val="35155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961993"/>
        <c:crosses val="autoZero"/>
        <c:auto val="0"/>
        <c:lblOffset val="0"/>
        <c:tickLblSkip val="4"/>
        <c:noMultiLvlLbl val="0"/>
      </c:catAx>
      <c:val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55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04754"/>
        <c:axId val="59716195"/>
      </c:barChart>
      <c:catAx>
        <c:axId val="29004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16195"/>
        <c:crosses val="autoZero"/>
        <c:auto val="0"/>
        <c:lblOffset val="0"/>
        <c:tickLblSkip val="4"/>
        <c:noMultiLvlLbl val="0"/>
      </c:catAx>
      <c:val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0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844"/>
        <c:axId val="5173597"/>
      </c:barChart>
      <c:catAx>
        <c:axId val="574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3597"/>
        <c:crosses val="autoZero"/>
        <c:auto val="0"/>
        <c:lblOffset val="0"/>
        <c:tickLblSkip val="4"/>
        <c:noMultiLvlLbl val="0"/>
      </c:catAx>
      <c:val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3628248"/>
        <c:axId val="11327641"/>
      </c:barChart>
      <c:catAx>
        <c:axId val="23628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27641"/>
        <c:crosses val="autoZero"/>
        <c:auto val="0"/>
        <c:lblOffset val="0"/>
        <c:tickLblSkip val="1"/>
        <c:noMultiLvlLbl val="0"/>
      </c:catAx>
      <c:valAx>
        <c:axId val="1132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8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6562374"/>
        <c:axId val="16408183"/>
      </c:barChart>
      <c:catAx>
        <c:axId val="46562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8183"/>
        <c:crosses val="autoZero"/>
        <c:auto val="0"/>
        <c:lblOffset val="0"/>
        <c:tickLblSkip val="1"/>
        <c:noMultiLvlLbl val="0"/>
      </c:catAx>
      <c:valAx>
        <c:axId val="1640818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623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455920"/>
        <c:axId val="53994417"/>
      </c:barChart>
      <c:catAx>
        <c:axId val="1345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94417"/>
        <c:crosses val="autoZero"/>
        <c:auto val="0"/>
        <c:lblOffset val="0"/>
        <c:tickLblSkip val="1"/>
        <c:noMultiLvlLbl val="0"/>
      </c:catAx>
      <c:val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5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6187706"/>
        <c:axId val="11471627"/>
      </c:barChart>
      <c:catAx>
        <c:axId val="16187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71627"/>
        <c:crosses val="autoZero"/>
        <c:auto val="0"/>
        <c:lblOffset val="0"/>
        <c:tickLblSkip val="5"/>
        <c:noMultiLvlLbl val="0"/>
      </c:catAx>
      <c:val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87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6135780"/>
        <c:axId val="56786565"/>
      </c:barChart>
      <c:catAx>
        <c:axId val="36135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786565"/>
        <c:crosses val="autoZero"/>
        <c:auto val="0"/>
        <c:lblOffset val="0"/>
        <c:tickLblSkip val="5"/>
        <c:noMultiLvlLbl val="0"/>
      </c:catAx>
      <c:val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135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17038"/>
        <c:axId val="36309023"/>
      </c:barChart>
      <c:catAx>
        <c:axId val="413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309023"/>
        <c:crosses val="autoZero"/>
        <c:auto val="0"/>
        <c:lblOffset val="0"/>
        <c:tickLblSkip val="1"/>
        <c:noMultiLvlLbl val="0"/>
      </c:catAx>
      <c:val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31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45752"/>
        <c:axId val="55349721"/>
      </c:barChart>
      <c:catAx>
        <c:axId val="58345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49721"/>
        <c:crosses val="autoZero"/>
        <c:auto val="0"/>
        <c:lblOffset val="0"/>
        <c:tickLblSkip val="1"/>
        <c:noMultiLvlLbl val="0"/>
      </c:catAx>
      <c:val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85442"/>
        <c:axId val="54142387"/>
      </c:barChart>
      <c:catAx>
        <c:axId val="2838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42387"/>
        <c:crosses val="autoZero"/>
        <c:auto val="0"/>
        <c:lblOffset val="0"/>
        <c:tickLblSkip val="1"/>
        <c:noMultiLvlLbl val="0"/>
      </c:catAx>
      <c:val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8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19436"/>
        <c:axId val="23457197"/>
      </c:barChart>
      <c:catAx>
        <c:axId val="17519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57197"/>
        <c:crosses val="autoZero"/>
        <c:auto val="0"/>
        <c:lblOffset val="0"/>
        <c:tickLblSkip val="1"/>
        <c:noMultiLvlLbl val="0"/>
      </c:catAx>
      <c:val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519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88182"/>
        <c:axId val="20984775"/>
      </c:barChart>
      <c:catAx>
        <c:axId val="978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84775"/>
        <c:crosses val="autoZero"/>
        <c:auto val="0"/>
        <c:lblOffset val="0"/>
        <c:tickLblSkip val="1"/>
        <c:noMultiLvlLbl val="0"/>
      </c:catAx>
      <c:val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8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45248"/>
        <c:axId val="22045185"/>
      </c:barChart>
      <c:catAx>
        <c:axId val="54645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45185"/>
        <c:crosses val="autoZero"/>
        <c:auto val="0"/>
        <c:lblOffset val="0"/>
        <c:tickLblSkip val="1"/>
        <c:noMultiLvlLbl val="0"/>
      </c:catAx>
      <c:val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39906"/>
        <c:axId val="45123699"/>
      </c:barChart>
      <c:catAx>
        <c:axId val="34839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23699"/>
        <c:crosses val="autoZero"/>
        <c:auto val="0"/>
        <c:lblOffset val="0"/>
        <c:tickLblSkip val="1"/>
        <c:noMultiLvlLbl val="0"/>
      </c:catAx>
      <c:valAx>
        <c:axId val="4512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9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88938"/>
        <c:axId val="40829531"/>
      </c:barChart>
      <c:catAx>
        <c:axId val="6418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829531"/>
        <c:crosses val="autoZero"/>
        <c:auto val="0"/>
        <c:lblOffset val="0"/>
        <c:tickLblSkip val="1"/>
        <c:noMultiLvlLbl val="0"/>
      </c:catAx>
      <c:val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88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21460"/>
        <c:axId val="18857685"/>
      </c:barChart>
      <c:catAx>
        <c:axId val="3192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57685"/>
        <c:crosses val="autoZero"/>
        <c:auto val="0"/>
        <c:lblOffset val="0"/>
        <c:tickLblSkip val="1"/>
        <c:noMultiLvlLbl val="0"/>
      </c:catAx>
      <c:val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921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01438"/>
        <c:axId val="51077487"/>
      </c:barChart>
      <c:catAx>
        <c:axId val="35501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77487"/>
        <c:crosses val="autoZero"/>
        <c:auto val="0"/>
        <c:lblOffset val="0"/>
        <c:tickLblSkip val="1"/>
        <c:noMultiLvlLbl val="0"/>
      </c:catAx>
      <c:val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501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44200"/>
        <c:axId val="43635753"/>
      </c:barChart>
      <c:catAx>
        <c:axId val="5704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35753"/>
        <c:crosses val="autoZero"/>
        <c:auto val="0"/>
        <c:lblOffset val="0"/>
        <c:tickLblSkip val="1"/>
        <c:noMultiLvlLbl val="0"/>
      </c:catAx>
      <c:val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44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77458"/>
        <c:axId val="44835075"/>
      </c:barChart>
      <c:catAx>
        <c:axId val="571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35075"/>
        <c:crosses val="autoZero"/>
        <c:auto val="0"/>
        <c:lblOffset val="0"/>
        <c:tickLblSkip val="1"/>
        <c:noMultiLvlLbl val="0"/>
      </c:catAx>
      <c:val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7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862492"/>
        <c:axId val="7762429"/>
      </c:barChart>
      <c:catAx>
        <c:axId val="86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62429"/>
        <c:crosses val="autoZero"/>
        <c:auto val="0"/>
        <c:lblOffset val="0"/>
        <c:tickLblSkip val="1"/>
        <c:noMultiLvlLbl val="0"/>
      </c:catAx>
      <c:valAx>
        <c:axId val="7762429"/>
        <c:scaling>
          <c:orientation val="minMax"/>
          <c:max val="0.035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49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0108"/>
        <c:axId val="31140973"/>
      </c:barChart>
      <c:catAx>
        <c:axId val="346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0973"/>
        <c:crosses val="autoZero"/>
        <c:auto val="0"/>
        <c:lblOffset val="0"/>
        <c:tickLblSkip val="1"/>
        <c:noMultiLvlLbl val="0"/>
      </c:catAx>
      <c:valAx>
        <c:axId val="3114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1833302"/>
        <c:axId val="39390855"/>
      </c:barChart>
      <c:catAx>
        <c:axId val="11833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90855"/>
        <c:crosses val="autoZero"/>
        <c:auto val="0"/>
        <c:lblOffset val="0"/>
        <c:tickLblSkip val="1"/>
        <c:noMultiLvlLbl val="0"/>
      </c:catAx>
      <c:valAx>
        <c:axId val="3939085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3376"/>
        <c:axId val="36542657"/>
      </c:barChart>
      <c:catAx>
        <c:axId val="18973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2657"/>
        <c:crosses val="autoZero"/>
        <c:auto val="0"/>
        <c:lblOffset val="0"/>
        <c:tickLblSkip val="1"/>
        <c:noMultiLvlLbl val="0"/>
      </c:catAx>
      <c:valAx>
        <c:axId val="365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3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48458"/>
        <c:axId val="7165211"/>
      </c:barChart>
      <c:catAx>
        <c:axId val="6044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65211"/>
        <c:crosses val="autoZero"/>
        <c:auto val="0"/>
        <c:lblOffset val="0"/>
        <c:tickLblSkip val="1"/>
        <c:noMultiLvlLbl val="0"/>
      </c:catAx>
      <c:valAx>
        <c:axId val="716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48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86900"/>
        <c:axId val="43511189"/>
      </c:barChart>
      <c:catAx>
        <c:axId val="64486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11189"/>
        <c:crosses val="autoZero"/>
        <c:auto val="0"/>
        <c:lblOffset val="0"/>
        <c:tickLblSkip val="1"/>
        <c:noMultiLvlLbl val="0"/>
      </c:catAx>
      <c:valAx>
        <c:axId val="4351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6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30220220.83</v>
      </c>
      <c r="D3" s="95">
        <v>47347</v>
      </c>
      <c r="E3" s="43">
        <v>638.2710801106722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10859347.24</v>
      </c>
      <c r="D4" s="95">
        <v>7575796</v>
      </c>
      <c r="E4" s="43">
        <v>1.4334265653404605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7563644.64</v>
      </c>
      <c r="D5" s="95">
        <v>2094</v>
      </c>
      <c r="E5" s="43">
        <v>3612.0557020057304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6087646.55</v>
      </c>
      <c r="D6" s="95">
        <v>1576</v>
      </c>
      <c r="E6" s="43">
        <v>3862.7198921319796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5236995.41</v>
      </c>
      <c r="D7" s="95">
        <v>4231</v>
      </c>
      <c r="E7" s="43">
        <v>1237.767764121957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5025248.2701</v>
      </c>
      <c r="D8" s="95">
        <v>3571</v>
      </c>
      <c r="E8" s="43">
        <v>1407.2383842341083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4279573.11</v>
      </c>
      <c r="D9" s="95">
        <v>1256</v>
      </c>
      <c r="E9" s="43">
        <v>3407.3034315286627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3400987.82</v>
      </c>
      <c r="D10" s="95">
        <v>678</v>
      </c>
      <c r="E10" s="43">
        <v>5016.206224188791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2613435.15</v>
      </c>
      <c r="D11" s="95">
        <v>11047</v>
      </c>
      <c r="E11" s="43">
        <v>236.57419661446545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1790501.51</v>
      </c>
      <c r="D12" s="95">
        <v>27043</v>
      </c>
      <c r="E12" s="43">
        <v>66.20942609917539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1653994.9</v>
      </c>
      <c r="D13" s="95">
        <v>578</v>
      </c>
      <c r="E13" s="43">
        <v>2861.582871972318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1619298.72</v>
      </c>
      <c r="D14" s="95">
        <v>1265</v>
      </c>
      <c r="E14" s="43">
        <v>1280.0780395256916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85</v>
      </c>
      <c r="C15" s="43">
        <v>1307679.85</v>
      </c>
      <c r="D15" s="95">
        <v>1781</v>
      </c>
      <c r="E15" s="43">
        <v>734.2391072431219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83</v>
      </c>
      <c r="C16" s="43">
        <v>1196952.26</v>
      </c>
      <c r="D16" s="95">
        <v>379</v>
      </c>
      <c r="E16" s="43">
        <v>3158.185382585752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22</v>
      </c>
      <c r="C17" s="43">
        <v>1080349.43</v>
      </c>
      <c r="D17" s="95">
        <v>953</v>
      </c>
      <c r="E17" s="43">
        <v>1133.6300419727177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80</v>
      </c>
      <c r="C18" s="43">
        <v>759606.69</v>
      </c>
      <c r="D18" s="95">
        <v>7524</v>
      </c>
      <c r="E18" s="43">
        <v>100.957826953748</v>
      </c>
      <c r="F18" s="40">
        <v>100</v>
      </c>
      <c r="G18" s="42" t="s">
        <v>71</v>
      </c>
      <c r="H18" s="44" t="s">
        <v>56</v>
      </c>
    </row>
    <row r="19" spans="1:8" ht="15.75" customHeight="1" thickBot="1">
      <c r="A19" s="99" t="s">
        <v>24</v>
      </c>
      <c r="B19" s="100"/>
      <c r="C19" s="58">
        <f>SUM(C3:C18)</f>
        <v>84695482.38010001</v>
      </c>
      <c r="D19" s="59">
        <f>SUM(D3:D18)</f>
        <v>7687119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-0.021747887631443197</v>
      </c>
      <c r="F4" s="71">
        <v>-0.02046501726099459</v>
      </c>
      <c r="G4" s="71">
        <v>-0.052959598590491264</v>
      </c>
      <c r="H4" s="71">
        <v>-0.060953464914028865</v>
      </c>
      <c r="I4" s="71">
        <v>-0.1732983676875861</v>
      </c>
      <c r="J4" s="71">
        <v>-0.14011130885862644</v>
      </c>
      <c r="K4" s="72">
        <v>-0.718300722191358</v>
      </c>
      <c r="L4" s="72">
        <v>-0.09309968977707883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-0.01835840971807967</v>
      </c>
      <c r="F5" s="71">
        <v>-0.03887761309411519</v>
      </c>
      <c r="G5" s="71">
        <v>-0.046009219669623236</v>
      </c>
      <c r="H5" s="71">
        <v>-0.10658216917396068</v>
      </c>
      <c r="I5" s="71">
        <v>-0.03423575301917525</v>
      </c>
      <c r="J5" s="71">
        <v>-0.061255249462244254</v>
      </c>
      <c r="K5" s="72">
        <v>-0.35280777517753426</v>
      </c>
      <c r="L5" s="72">
        <v>-0.04959769793526825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0.03009104646738292</v>
      </c>
      <c r="F6" s="71">
        <v>-0.019846306739850883</v>
      </c>
      <c r="G6" s="71">
        <v>0.02720140971937557</v>
      </c>
      <c r="H6" s="71">
        <v>0.06188468353964627</v>
      </c>
      <c r="I6" s="71">
        <v>0.0837769463517426</v>
      </c>
      <c r="J6" s="71">
        <v>0.043658082815857924</v>
      </c>
      <c r="K6" s="72">
        <v>0.056208860430006835</v>
      </c>
      <c r="L6" s="72">
        <v>0.011699832146305322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-0.003338416960713316</v>
      </c>
      <c r="F7" s="76">
        <f t="shared" si="0"/>
        <v>-0.02639631236498689</v>
      </c>
      <c r="G7" s="76">
        <f t="shared" si="0"/>
        <v>-0.023922469513579642</v>
      </c>
      <c r="H7" s="76">
        <f t="shared" si="0"/>
        <v>-0.03521698351611443</v>
      </c>
      <c r="I7" s="76">
        <f t="shared" si="0"/>
        <v>-0.04125239145167292</v>
      </c>
      <c r="J7" s="76">
        <f t="shared" si="0"/>
        <v>-0.052569491835004256</v>
      </c>
      <c r="K7" s="78" t="s">
        <v>25</v>
      </c>
      <c r="L7" s="76">
        <f t="shared" si="0"/>
        <v>-0.04366585185534725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47.41395999999996</v>
      </c>
      <c r="D4" s="68">
        <v>0.030091046467382775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-20.290700000000072</v>
      </c>
      <c r="D5" s="68">
        <v>-0.02174788763144294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-209.98333999999986</v>
      </c>
      <c r="D6" s="68">
        <v>-0.018358409718077937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-182.86007999999998</v>
      </c>
      <c r="D7" s="67">
        <v>-0.013111377874627838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-0.021747887631443197</v>
      </c>
      <c r="D2" s="21"/>
    </row>
    <row r="3" spans="1:4" ht="14.25">
      <c r="A3" s="21"/>
      <c r="B3" s="93" t="s">
        <v>86</v>
      </c>
      <c r="C3" s="92">
        <v>-0.01835840971807967</v>
      </c>
      <c r="D3" s="21"/>
    </row>
    <row r="4" spans="1:4" ht="14.25">
      <c r="A4" s="21"/>
      <c r="B4" s="93" t="s">
        <v>93</v>
      </c>
      <c r="C4" s="92">
        <v>0.03009104646738292</v>
      </c>
      <c r="D4" s="21"/>
    </row>
    <row r="5" spans="2:3" ht="14.25">
      <c r="B5" s="93" t="s">
        <v>21</v>
      </c>
      <c r="C5" s="92">
        <v>0.0017100625057329122</v>
      </c>
    </row>
    <row r="6" spans="2:3" ht="14.25">
      <c r="B6" s="81" t="s">
        <v>27</v>
      </c>
      <c r="C6" s="86">
        <v>0.002591216538058605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-0.0014338811432742515</v>
      </c>
      <c r="F4" s="71">
        <v>-0.0005942909250071793</v>
      </c>
      <c r="G4" s="71">
        <v>-0.002538377330943309</v>
      </c>
      <c r="H4" s="71">
        <v>0.007819525638110392</v>
      </c>
      <c r="I4" s="71">
        <v>0.012916202411348499</v>
      </c>
      <c r="J4" s="71" t="s">
        <v>64</v>
      </c>
      <c r="K4" s="71">
        <v>5.382710801106728</v>
      </c>
      <c r="L4" s="72">
        <v>0.12924868900118036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0.001605906033814719</v>
      </c>
      <c r="F5" s="71">
        <v>0.009959504398712848</v>
      </c>
      <c r="G5" s="71">
        <v>0.031069641084949584</v>
      </c>
      <c r="H5" s="71">
        <v>0.0673870336177127</v>
      </c>
      <c r="I5" s="71">
        <v>0.10661661622329244</v>
      </c>
      <c r="J5" s="71">
        <v>0.0860871006461239</v>
      </c>
      <c r="K5" s="71">
        <v>4.016206224188791</v>
      </c>
      <c r="L5" s="72">
        <v>0.13281863465906252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-0.000964525216047174</v>
      </c>
      <c r="F6" s="71">
        <v>-0.005896996330750803</v>
      </c>
      <c r="G6" s="71">
        <v>-0.01452713034837394</v>
      </c>
      <c r="H6" s="71">
        <v>-0.001550918091716591</v>
      </c>
      <c r="I6" s="71">
        <v>0.046138522732298126</v>
      </c>
      <c r="J6" s="71">
        <v>0.02150396088233153</v>
      </c>
      <c r="K6" s="71">
        <v>1.8615828719723204</v>
      </c>
      <c r="L6" s="72">
        <v>0.0859128062161072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-0.011296390653014798</v>
      </c>
      <c r="F7" s="71">
        <v>-0.03364515739618279</v>
      </c>
      <c r="G7" s="71">
        <v>-0.0859306731802002</v>
      </c>
      <c r="H7" s="71">
        <v>-0.12659208885276418</v>
      </c>
      <c r="I7" s="71">
        <v>-0.14207861099677144</v>
      </c>
      <c r="J7" s="71">
        <v>-0.15500498927366213</v>
      </c>
      <c r="K7" s="71">
        <v>-0.26576089275687886</v>
      </c>
      <c r="L7" s="72">
        <v>-0.023926466455374662</v>
      </c>
    </row>
    <row r="8" spans="1:12" s="9" customFormat="1" ht="14.25" collapsed="1">
      <c r="A8" s="62">
        <v>5</v>
      </c>
      <c r="B8" s="47" t="s">
        <v>54</v>
      </c>
      <c r="C8" s="48">
        <v>39413</v>
      </c>
      <c r="D8" s="48">
        <v>39589</v>
      </c>
      <c r="E8" s="71">
        <v>0.0031872546896662968</v>
      </c>
      <c r="F8" s="71">
        <v>0.011985958010785058</v>
      </c>
      <c r="G8" s="71">
        <v>0.04320119104514064</v>
      </c>
      <c r="H8" s="71">
        <v>0.0852983466525914</v>
      </c>
      <c r="I8" s="71">
        <v>0.17211993072298837</v>
      </c>
      <c r="J8" s="71">
        <v>0.13392592323053965</v>
      </c>
      <c r="K8" s="71">
        <v>2.8627198921319796</v>
      </c>
      <c r="L8" s="72">
        <v>0.1259176258321908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-0.00305954345021342</v>
      </c>
      <c r="F9" s="71">
        <v>0.0036601121143804427</v>
      </c>
      <c r="G9" s="71">
        <v>-0.04263338724399701</v>
      </c>
      <c r="H9" s="71">
        <v>-0.036558716656114876</v>
      </c>
      <c r="I9" s="71">
        <v>-0.10398637311909664</v>
      </c>
      <c r="J9" s="71">
        <v>-0.0786261310960783</v>
      </c>
      <c r="K9" s="71">
        <v>0.13363004197271877</v>
      </c>
      <c r="L9" s="72">
        <v>0.011146431787060207</v>
      </c>
    </row>
    <row r="10" spans="1:12" s="9" customFormat="1" ht="14.25">
      <c r="A10" s="62">
        <v>7</v>
      </c>
      <c r="B10" s="47" t="s">
        <v>80</v>
      </c>
      <c r="C10" s="48">
        <v>39560</v>
      </c>
      <c r="D10" s="48">
        <v>39770</v>
      </c>
      <c r="E10" s="71">
        <v>-0.0009728723516958526</v>
      </c>
      <c r="F10" s="71">
        <v>-0.02739958709404411</v>
      </c>
      <c r="G10" s="71">
        <v>-0.004579812477309764</v>
      </c>
      <c r="H10" s="71">
        <v>-0.026777233256205957</v>
      </c>
      <c r="I10" s="71">
        <v>-0.04302313586406492</v>
      </c>
      <c r="J10" s="71" t="s">
        <v>64</v>
      </c>
      <c r="K10" s="71">
        <v>0.009578269537478867</v>
      </c>
      <c r="L10" s="72">
        <v>0.0008750511584241227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-0.005176676075654862</v>
      </c>
      <c r="F11" s="71">
        <v>-0.016782364467783695</v>
      </c>
      <c r="G11" s="71">
        <v>-0.02219394074213943</v>
      </c>
      <c r="H11" s="71">
        <v>-0.021863004798990504</v>
      </c>
      <c r="I11" s="71">
        <v>-0.04598307909762023</v>
      </c>
      <c r="J11" s="71">
        <v>-0.037332343568098336</v>
      </c>
      <c r="K11" s="71">
        <v>0.23776776412195888</v>
      </c>
      <c r="L11" s="72">
        <v>0.020996135541572425</v>
      </c>
    </row>
    <row r="12" spans="1:12" s="9" customFormat="1" ht="14.25">
      <c r="A12" s="62">
        <v>9</v>
      </c>
      <c r="B12" s="47" t="s">
        <v>96</v>
      </c>
      <c r="C12" s="48">
        <v>40031</v>
      </c>
      <c r="D12" s="48">
        <v>40129</v>
      </c>
      <c r="E12" s="71" t="s">
        <v>64</v>
      </c>
      <c r="F12" s="71" t="s">
        <v>64</v>
      </c>
      <c r="G12" s="71">
        <v>-0.04021931768484577</v>
      </c>
      <c r="H12" s="71" t="s">
        <v>64</v>
      </c>
      <c r="I12" s="71">
        <v>-0.06334291585553675</v>
      </c>
      <c r="J12" s="71">
        <v>-0.07554672218427783</v>
      </c>
      <c r="K12" s="71">
        <v>-0.3379057390082465</v>
      </c>
      <c r="L12" s="72">
        <v>-0.04073503303623782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-0.007860441664577555</v>
      </c>
      <c r="F13" s="71">
        <v>-0.014746817019715586</v>
      </c>
      <c r="G13" s="71">
        <v>-0.015642126576976723</v>
      </c>
      <c r="H13" s="71">
        <v>-0.034645348690232836</v>
      </c>
      <c r="I13" s="71">
        <v>0.03624078997099889</v>
      </c>
      <c r="J13" s="71">
        <v>0.024364183150432206</v>
      </c>
      <c r="K13" s="71">
        <v>0.433426565340461</v>
      </c>
      <c r="L13" s="72">
        <v>0.039624993227150185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0.002359611487009028</v>
      </c>
      <c r="F14" s="71">
        <v>0.0005656112088310294</v>
      </c>
      <c r="G14" s="71">
        <v>-0.005370248407594702</v>
      </c>
      <c r="H14" s="71">
        <v>-0.0318903976058591</v>
      </c>
      <c r="I14" s="71">
        <v>-0.17244703836556952</v>
      </c>
      <c r="J14" s="71">
        <v>-0.1716245108387685</v>
      </c>
      <c r="K14" s="71">
        <v>0.4072383842341081</v>
      </c>
      <c r="L14" s="72">
        <v>0.037958339173535416</v>
      </c>
    </row>
    <row r="15" spans="1:12" s="9" customFormat="1" ht="14.25" collapsed="1">
      <c r="A15" s="62">
        <v>12</v>
      </c>
      <c r="B15" s="47" t="s">
        <v>76</v>
      </c>
      <c r="C15" s="48">
        <v>40226</v>
      </c>
      <c r="D15" s="48">
        <v>40430</v>
      </c>
      <c r="E15" s="71">
        <v>0.0028021062257077567</v>
      </c>
      <c r="F15" s="71">
        <v>0.004528108607005921</v>
      </c>
      <c r="G15" s="71">
        <v>0.015652437773756578</v>
      </c>
      <c r="H15" s="71">
        <v>0.030477805433135163</v>
      </c>
      <c r="I15" s="71">
        <v>0.04283030846313185</v>
      </c>
      <c r="J15" s="71">
        <v>0.03405876714967926</v>
      </c>
      <c r="K15" s="71">
        <v>2.4073034315286637</v>
      </c>
      <c r="L15" s="72">
        <v>0.1443750968409323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0.001682785406479148</v>
      </c>
      <c r="F16" s="71">
        <v>0.009951592532321696</v>
      </c>
      <c r="G16" s="71">
        <v>0.02960754139069155</v>
      </c>
      <c r="H16" s="71">
        <v>0.07944995493409746</v>
      </c>
      <c r="I16" s="71">
        <v>0.1457716007076002</v>
      </c>
      <c r="J16" s="71">
        <v>0.11381550612508984</v>
      </c>
      <c r="K16" s="71">
        <v>2.1581853825857533</v>
      </c>
      <c r="L16" s="72">
        <v>0.13993012567638896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0.004710889761138981</v>
      </c>
      <c r="F17" s="71">
        <v>-0.002218051899314788</v>
      </c>
      <c r="G17" s="71">
        <v>-0.007317558158680515</v>
      </c>
      <c r="H17" s="71">
        <v>-0.024315390321620334</v>
      </c>
      <c r="I17" s="71">
        <v>-0.06099193205167508</v>
      </c>
      <c r="J17" s="71">
        <v>-0.055221370121046554</v>
      </c>
      <c r="K17" s="71">
        <v>0.28007803952569166</v>
      </c>
      <c r="L17" s="72">
        <v>0.029403470377910024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-0.0038201971341750296</v>
      </c>
      <c r="F18" s="71">
        <v>0.004287401309089223</v>
      </c>
      <c r="G18" s="71">
        <v>0.029309497985113175</v>
      </c>
      <c r="H18" s="71">
        <v>0.061208301482901906</v>
      </c>
      <c r="I18" s="71">
        <v>0.13276116910995106</v>
      </c>
      <c r="J18" s="71">
        <v>0.10021708153217923</v>
      </c>
      <c r="K18" s="71">
        <v>2.6120557020057307</v>
      </c>
      <c r="L18" s="72">
        <v>0.16672157001042476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0.008500923096346868</v>
      </c>
      <c r="F19" s="71">
        <v>-0.011322753376828976</v>
      </c>
      <c r="G19" s="71">
        <v>0.007637786623492904</v>
      </c>
      <c r="H19" s="71">
        <v>0.012114541873849749</v>
      </c>
      <c r="I19" s="71">
        <v>0.06636263276607912</v>
      </c>
      <c r="J19" s="71">
        <v>0.03985764972745387</v>
      </c>
      <c r="K19" s="71">
        <v>1.3657419661446535</v>
      </c>
      <c r="L19" s="72">
        <v>0.13362264361007803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-0.0006490033992326764</v>
      </c>
      <c r="F20" s="76">
        <f t="shared" si="0"/>
        <v>-0.0045111820219001135</v>
      </c>
      <c r="G20" s="76">
        <f t="shared" si="0"/>
        <v>-0.005279654765494808</v>
      </c>
      <c r="H20" s="76">
        <f t="shared" si="0"/>
        <v>0.0026374940905929587</v>
      </c>
      <c r="I20" s="76">
        <f t="shared" si="0"/>
        <v>0.008119042984834623</v>
      </c>
      <c r="J20" s="76">
        <f t="shared" si="0"/>
        <v>-0.0013947067598644408</v>
      </c>
      <c r="K20" s="77" t="s">
        <v>25</v>
      </c>
      <c r="L20" s="78">
        <f>AVERAGE(L4:L19)</f>
        <v>0.0708681321012753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76</v>
      </c>
      <c r="C4" s="30">
        <v>11.958310000000521</v>
      </c>
      <c r="D4" s="68">
        <v>0.0028021062257072783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65</v>
      </c>
      <c r="C5" s="30">
        <v>11.829720000000671</v>
      </c>
      <c r="D5" s="68">
        <v>0.002359611487009141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44</v>
      </c>
      <c r="C6" s="30">
        <v>7.592570000000065</v>
      </c>
      <c r="D6" s="68">
        <v>0.004710889761139191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5.452909999999683</v>
      </c>
      <c r="D7" s="68">
        <v>0.0016059060338153564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2.0108300000000745</v>
      </c>
      <c r="D8" s="68">
        <v>0.001682785406478102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80</v>
      </c>
      <c r="C9" s="30">
        <v>-0.7397200000000884</v>
      </c>
      <c r="D9" s="68">
        <v>-0.0009728723516957071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84</v>
      </c>
      <c r="C10" s="30">
        <v>-1.5968600000001025</v>
      </c>
      <c r="D10" s="68">
        <v>-0.0009645252160472835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-3.3155200000000185</v>
      </c>
      <c r="D11" s="68">
        <v>-0.003059543450214957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85</v>
      </c>
      <c r="C12" s="30">
        <v>-14.940839999999849</v>
      </c>
      <c r="D12" s="68">
        <v>-0.011296390653014698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49</v>
      </c>
      <c r="C13" s="30">
        <v>-27.251299999999812</v>
      </c>
      <c r="D13" s="68">
        <v>-0.005176676075654482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81</v>
      </c>
      <c r="C14" s="30">
        <v>-29.005419999999923</v>
      </c>
      <c r="D14" s="68">
        <v>-0.003820197134174247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79</v>
      </c>
      <c r="C15" s="30">
        <v>14.991939999999945</v>
      </c>
      <c r="D15" s="68">
        <v>0.005769585397250204</v>
      </c>
      <c r="E15" s="31">
        <v>-30</v>
      </c>
      <c r="F15" s="68">
        <v>-0.0027083145255935724</v>
      </c>
      <c r="G15" s="50">
        <v>-7.118159393337655</v>
      </c>
    </row>
    <row r="16" spans="1:7" ht="14.25">
      <c r="A16" s="89">
        <v>13</v>
      </c>
      <c r="B16" s="82" t="s">
        <v>45</v>
      </c>
      <c r="C16" s="30">
        <v>-77.27137000000104</v>
      </c>
      <c r="D16" s="68">
        <v>-0.0025504213183690843</v>
      </c>
      <c r="E16" s="31">
        <v>-53</v>
      </c>
      <c r="F16" s="68">
        <v>-0.0011181434599156117</v>
      </c>
      <c r="G16" s="50">
        <v>-33.93702813487136</v>
      </c>
    </row>
    <row r="17" spans="1:7" ht="14.25">
      <c r="A17" s="89">
        <v>14</v>
      </c>
      <c r="B17" s="82" t="s">
        <v>54</v>
      </c>
      <c r="C17" s="30">
        <v>-207.8351699999999</v>
      </c>
      <c r="D17" s="68">
        <v>-0.03301338630525003</v>
      </c>
      <c r="E17" s="31">
        <v>-59</v>
      </c>
      <c r="F17" s="68">
        <v>-0.036085626911314984</v>
      </c>
      <c r="G17" s="50">
        <v>-227.39787711705333</v>
      </c>
    </row>
    <row r="18" spans="1:7" ht="14.25">
      <c r="A18" s="89">
        <v>15</v>
      </c>
      <c r="B18" s="82" t="s">
        <v>55</v>
      </c>
      <c r="C18" s="30">
        <v>-334.2594100000002</v>
      </c>
      <c r="D18" s="68">
        <v>-0.029861636240362272</v>
      </c>
      <c r="E18" s="31">
        <v>-171807</v>
      </c>
      <c r="F18" s="68">
        <v>-0.0221755038300233</v>
      </c>
      <c r="G18" s="50">
        <v>-247.5076643509125</v>
      </c>
    </row>
    <row r="19" spans="1:7" ht="14.25">
      <c r="A19" s="89">
        <v>16</v>
      </c>
      <c r="B19" s="82" t="s">
        <v>96</v>
      </c>
      <c r="C19" s="30" t="s">
        <v>64</v>
      </c>
      <c r="D19" s="68" t="s">
        <v>64</v>
      </c>
      <c r="E19" s="31" t="s">
        <v>64</v>
      </c>
      <c r="F19" s="68" t="s">
        <v>64</v>
      </c>
      <c r="G19" s="50" t="s">
        <v>64</v>
      </c>
    </row>
    <row r="20" spans="1:7" ht="15.75" thickBot="1">
      <c r="A20" s="63"/>
      <c r="B20" s="64" t="s">
        <v>24</v>
      </c>
      <c r="C20" s="54">
        <v>-642.3793299999999</v>
      </c>
      <c r="D20" s="67">
        <v>-0.007688804630828191</v>
      </c>
      <c r="E20" s="55">
        <v>-171949</v>
      </c>
      <c r="F20" s="67">
        <v>-0.02195460305604234</v>
      </c>
      <c r="G20" s="56">
        <v>-515.9607289961748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A17" sqref="A17:IV1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-0.011296390653014798</v>
      </c>
    </row>
    <row r="3" spans="1:5" ht="14.25">
      <c r="A3" s="14"/>
      <c r="B3" s="47" t="s">
        <v>55</v>
      </c>
      <c r="C3" s="71">
        <v>-0.007860441664577555</v>
      </c>
      <c r="D3" s="14"/>
      <c r="E3" s="14"/>
    </row>
    <row r="4" spans="1:5" ht="14.25">
      <c r="A4" s="14"/>
      <c r="B4" s="47" t="s">
        <v>49</v>
      </c>
      <c r="C4" s="71">
        <v>-0.005176676075654862</v>
      </c>
      <c r="D4" s="14"/>
      <c r="E4" s="14"/>
    </row>
    <row r="5" spans="1:5" ht="14.25">
      <c r="A5" s="14"/>
      <c r="B5" s="47" t="s">
        <v>81</v>
      </c>
      <c r="C5" s="71">
        <v>-0.0038201971341750296</v>
      </c>
      <c r="D5" s="14"/>
      <c r="E5" s="14"/>
    </row>
    <row r="6" spans="1:5" ht="14.25">
      <c r="A6" s="14"/>
      <c r="B6" s="47" t="s">
        <v>22</v>
      </c>
      <c r="C6" s="71">
        <v>-0.00305954345021342</v>
      </c>
      <c r="D6" s="14"/>
      <c r="E6" s="14"/>
    </row>
    <row r="7" spans="1:5" ht="14.25">
      <c r="A7" s="14"/>
      <c r="B7" s="47" t="s">
        <v>45</v>
      </c>
      <c r="C7" s="71">
        <v>-0.0014338811432742515</v>
      </c>
      <c r="D7" s="14"/>
      <c r="E7" s="14"/>
    </row>
    <row r="8" spans="1:5" ht="14.25">
      <c r="A8" s="14"/>
      <c r="B8" s="47" t="s">
        <v>80</v>
      </c>
      <c r="C8" s="71">
        <v>-0.0009728723516958526</v>
      </c>
      <c r="D8" s="14"/>
      <c r="E8" s="14"/>
    </row>
    <row r="9" spans="1:5" ht="14.25">
      <c r="A9" s="14"/>
      <c r="B9" s="47" t="s">
        <v>84</v>
      </c>
      <c r="C9" s="71">
        <v>-0.000964525216047174</v>
      </c>
      <c r="D9" s="14"/>
      <c r="E9" s="14"/>
    </row>
    <row r="10" spans="1:5" ht="14.25">
      <c r="A10" s="14"/>
      <c r="B10" s="47" t="s">
        <v>78</v>
      </c>
      <c r="C10" s="71">
        <v>0.001605906033814719</v>
      </c>
      <c r="D10" s="14"/>
      <c r="E10" s="14"/>
    </row>
    <row r="11" spans="1:5" ht="14.25">
      <c r="A11" s="14"/>
      <c r="B11" s="47" t="s">
        <v>83</v>
      </c>
      <c r="C11" s="71">
        <v>0.001682785406479148</v>
      </c>
      <c r="D11" s="14"/>
      <c r="E11" s="14"/>
    </row>
    <row r="12" spans="1:5" ht="14.25">
      <c r="A12" s="14"/>
      <c r="B12" s="47" t="s">
        <v>65</v>
      </c>
      <c r="C12" s="71">
        <v>0.002359611487009028</v>
      </c>
      <c r="D12" s="14"/>
      <c r="E12" s="14"/>
    </row>
    <row r="13" spans="1:5" ht="14.25">
      <c r="A13" s="14"/>
      <c r="B13" s="47" t="s">
        <v>76</v>
      </c>
      <c r="C13" s="71">
        <v>0.0028021062257077567</v>
      </c>
      <c r="D13" s="14"/>
      <c r="E13" s="14"/>
    </row>
    <row r="14" spans="1:5" ht="14.25">
      <c r="A14" s="14"/>
      <c r="B14" s="47" t="s">
        <v>54</v>
      </c>
      <c r="C14" s="71">
        <v>0.0031872546896662968</v>
      </c>
      <c r="D14" s="14"/>
      <c r="E14" s="14"/>
    </row>
    <row r="15" spans="1:5" ht="14.25">
      <c r="A15" s="14"/>
      <c r="B15" s="47" t="s">
        <v>44</v>
      </c>
      <c r="C15" s="71">
        <v>0.004710889761138981</v>
      </c>
      <c r="D15" s="14"/>
      <c r="E15" s="14"/>
    </row>
    <row r="16" spans="1:5" ht="14.25">
      <c r="A16" s="14"/>
      <c r="B16" s="47" t="s">
        <v>79</v>
      </c>
      <c r="C16" s="71">
        <v>0.008500923096346868</v>
      </c>
      <c r="D16" s="14"/>
      <c r="E16" s="14"/>
    </row>
    <row r="17" spans="2:3" ht="14.25">
      <c r="B17" s="47" t="s">
        <v>21</v>
      </c>
      <c r="C17" s="74">
        <v>0.0017100625057329122</v>
      </c>
    </row>
    <row r="18" spans="2:3" ht="14.25">
      <c r="B18" s="14" t="s">
        <v>27</v>
      </c>
      <c r="C18" s="86">
        <v>0.002591216538058605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13456917.5</v>
      </c>
      <c r="F3" s="94">
        <v>1834515</v>
      </c>
      <c r="G3" s="43">
        <v>7.335408813773667</v>
      </c>
      <c r="H3" s="73">
        <v>0.5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10</v>
      </c>
      <c r="E4" s="43">
        <v>12602987.15</v>
      </c>
      <c r="F4" s="94">
        <v>23656</v>
      </c>
      <c r="G4" s="43">
        <v>532.7607013019953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101</v>
      </c>
      <c r="C5" s="45" t="s">
        <v>7</v>
      </c>
      <c r="D5" s="46" t="s">
        <v>63</v>
      </c>
      <c r="E5" s="43">
        <v>1855243.61</v>
      </c>
      <c r="F5" s="94">
        <v>28101</v>
      </c>
      <c r="G5" s="43">
        <v>66.02055478452725</v>
      </c>
      <c r="H5" s="73">
        <v>100</v>
      </c>
      <c r="I5" s="42" t="s">
        <v>97</v>
      </c>
      <c r="J5" s="44" t="s">
        <v>98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1440267.35</v>
      </c>
      <c r="F6" s="94">
        <v>690</v>
      </c>
      <c r="G6" s="43">
        <v>2087.3439855072465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952827.5401</v>
      </c>
      <c r="F7" s="94">
        <v>1978</v>
      </c>
      <c r="G7" s="43">
        <v>481.7126087462083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246511.77</v>
      </c>
      <c r="F8" s="94">
        <v>671</v>
      </c>
      <c r="G8" s="43">
        <v>367.3796870342772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30554754.9201</v>
      </c>
      <c r="F9" s="59">
        <f>SUM(F3:F8)</f>
        <v>1889611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99</v>
      </c>
      <c r="C4" s="48">
        <v>37691</v>
      </c>
      <c r="D4" s="48">
        <v>37894</v>
      </c>
      <c r="E4" s="71" t="s">
        <v>64</v>
      </c>
      <c r="F4" s="71">
        <v>-0.0019710351128765513</v>
      </c>
      <c r="G4" s="71">
        <v>-0.0018767739223561897</v>
      </c>
      <c r="H4" s="71">
        <v>-0.058421926015728154</v>
      </c>
      <c r="I4" s="71">
        <v>-0.09124752531752955</v>
      </c>
      <c r="J4" s="71" t="s">
        <v>64</v>
      </c>
      <c r="K4" s="72">
        <v>13.67081762754734</v>
      </c>
      <c r="L4" s="72">
        <v>0.18230368842398814</v>
      </c>
    </row>
    <row r="5" spans="1:12" ht="14.25">
      <c r="A5" s="80">
        <v>2</v>
      </c>
      <c r="B5" s="47" t="s">
        <v>31</v>
      </c>
      <c r="C5" s="48">
        <v>38441</v>
      </c>
      <c r="D5" s="48">
        <v>38625</v>
      </c>
      <c r="E5" s="71">
        <v>0.0002805521106472586</v>
      </c>
      <c r="F5" s="71">
        <v>-0.010076975389439746</v>
      </c>
      <c r="G5" s="71">
        <v>0.10866992001901887</v>
      </c>
      <c r="H5" s="71">
        <v>0.03993347949642323</v>
      </c>
      <c r="I5" s="71">
        <v>-0.24460002814980275</v>
      </c>
      <c r="J5" s="71">
        <v>-0.2411804125334681</v>
      </c>
      <c r="K5" s="72">
        <v>-0.6326203129657229</v>
      </c>
      <c r="L5" s="72">
        <v>-0.06885863334836773</v>
      </c>
    </row>
    <row r="6" spans="1:12" ht="14.25">
      <c r="A6" s="80">
        <v>3</v>
      </c>
      <c r="B6" s="47" t="s">
        <v>100</v>
      </c>
      <c r="C6" s="48">
        <v>38862</v>
      </c>
      <c r="D6" s="48">
        <v>38958</v>
      </c>
      <c r="E6" s="71" t="s">
        <v>64</v>
      </c>
      <c r="F6" s="71" t="s">
        <v>64</v>
      </c>
      <c r="G6" s="71">
        <v>-0.006336368971110784</v>
      </c>
      <c r="H6" s="71" t="s">
        <v>64</v>
      </c>
      <c r="I6" s="71">
        <v>-0.04069931074705302</v>
      </c>
      <c r="J6" s="71" t="s">
        <v>64</v>
      </c>
      <c r="K6" s="72">
        <v>4.327607013019953</v>
      </c>
      <c r="L6" s="72">
        <v>0.13595742770090458</v>
      </c>
    </row>
    <row r="7" spans="1:12" ht="14.25">
      <c r="A7" s="80">
        <v>4</v>
      </c>
      <c r="B7" s="47" t="s">
        <v>62</v>
      </c>
      <c r="C7" s="48">
        <v>39048</v>
      </c>
      <c r="D7" s="48">
        <v>39140</v>
      </c>
      <c r="E7" s="71">
        <v>-0.008711476397651685</v>
      </c>
      <c r="F7" s="71">
        <v>-0.005750110589286428</v>
      </c>
      <c r="G7" s="71">
        <v>0.01501937040353396</v>
      </c>
      <c r="H7" s="71">
        <v>-0.00107263121164769</v>
      </c>
      <c r="I7" s="71">
        <v>-0.13917041403404562</v>
      </c>
      <c r="J7" s="71">
        <v>-0.0591118507550511</v>
      </c>
      <c r="K7" s="72">
        <v>-0.518287391253792</v>
      </c>
      <c r="L7" s="72">
        <v>-0.056213813592076445</v>
      </c>
    </row>
    <row r="8" spans="1:12" ht="14.25">
      <c r="A8" s="80">
        <v>5</v>
      </c>
      <c r="B8" s="47" t="s">
        <v>26</v>
      </c>
      <c r="C8" s="48">
        <v>39100</v>
      </c>
      <c r="D8" s="48">
        <v>39268</v>
      </c>
      <c r="E8" s="71">
        <v>0.00023237890958727192</v>
      </c>
      <c r="F8" s="71">
        <v>-0.01083170363194852</v>
      </c>
      <c r="G8" s="71">
        <v>0.0013383253019372265</v>
      </c>
      <c r="H8" s="71">
        <v>-0.006165036899105858</v>
      </c>
      <c r="I8" s="71">
        <v>-0.013434036535398652</v>
      </c>
      <c r="J8" s="71" t="s">
        <v>64</v>
      </c>
      <c r="K8" s="72">
        <v>1.0873439855072493</v>
      </c>
      <c r="L8" s="72">
        <v>0.06178931949422384</v>
      </c>
    </row>
    <row r="9" spans="1:12" ht="14.25">
      <c r="A9" s="80">
        <v>6</v>
      </c>
      <c r="B9" s="47" t="s">
        <v>101</v>
      </c>
      <c r="C9" s="48">
        <v>40253</v>
      </c>
      <c r="D9" s="48">
        <v>40445</v>
      </c>
      <c r="E9" s="71" t="s">
        <v>64</v>
      </c>
      <c r="F9" s="71" t="s">
        <v>64</v>
      </c>
      <c r="G9" s="71">
        <v>-0.028779891250576117</v>
      </c>
      <c r="H9" s="71" t="s">
        <v>64</v>
      </c>
      <c r="I9" s="71">
        <v>-0.06792615061399376</v>
      </c>
      <c r="J9" s="71" t="s">
        <v>64</v>
      </c>
      <c r="K9" s="72">
        <v>-0.33979445215472726</v>
      </c>
      <c r="L9" s="72">
        <v>-0.04484569321483711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-0.0027328484591390514</v>
      </c>
      <c r="F10" s="76">
        <f t="shared" si="0"/>
        <v>-0.007157456180887811</v>
      </c>
      <c r="G10" s="76">
        <f t="shared" si="0"/>
        <v>0.014672430263407829</v>
      </c>
      <c r="H10" s="76">
        <f t="shared" si="0"/>
        <v>-0.006431528657514618</v>
      </c>
      <c r="I10" s="76">
        <f t="shared" si="0"/>
        <v>-0.09951291089963722</v>
      </c>
      <c r="J10" s="76">
        <f t="shared" si="0"/>
        <v>-0.1501461316442596</v>
      </c>
      <c r="K10" s="78" t="s">
        <v>25</v>
      </c>
      <c r="L10" s="78">
        <f>AVERAGE(L4:L9)</f>
        <v>0.03502204924397254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0.33461000000010244</v>
      </c>
      <c r="D4" s="68">
        <v>0.00023237890958719535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0.06913999999998487</v>
      </c>
      <c r="D5" s="68">
        <v>0.00028055211064735374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-8.373479999999981</v>
      </c>
      <c r="D6" s="68">
        <v>-0.008711476397651798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101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4.25" customHeight="1">
      <c r="A9" s="90">
        <v>6</v>
      </c>
      <c r="B9" s="91" t="s">
        <v>100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-7.969729999999894</v>
      </c>
      <c r="D10" s="67">
        <v>-0.00301019831941426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-0.008711476397651685</v>
      </c>
      <c r="D2" s="21"/>
      <c r="E2" s="21"/>
    </row>
    <row r="3" spans="1:5" ht="14.25">
      <c r="A3" s="21"/>
      <c r="B3" s="47" t="s">
        <v>26</v>
      </c>
      <c r="C3" s="71">
        <v>0.00023237890958727192</v>
      </c>
      <c r="D3" s="21"/>
      <c r="E3" s="21"/>
    </row>
    <row r="4" spans="1:5" ht="14.25">
      <c r="A4" s="21"/>
      <c r="B4" s="47" t="s">
        <v>31</v>
      </c>
      <c r="C4" s="71">
        <v>0.0002805521106472586</v>
      </c>
      <c r="D4" s="21"/>
      <c r="E4" s="21"/>
    </row>
    <row r="5" spans="1:4" ht="14.25">
      <c r="A5" s="21"/>
      <c r="B5" s="47" t="s">
        <v>21</v>
      </c>
      <c r="C5" s="74">
        <v>0.0017100625057329122</v>
      </c>
      <c r="D5" s="21"/>
    </row>
    <row r="6" spans="2:3" ht="14.25">
      <c r="B6" s="47" t="s">
        <v>27</v>
      </c>
      <c r="C6" s="86">
        <v>0.002591216538058605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11228008.47</v>
      </c>
      <c r="F3" s="11">
        <v>173488</v>
      </c>
      <c r="G3" s="85">
        <v>64.71922248224662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1623097.28</v>
      </c>
      <c r="F4" s="11">
        <v>153672</v>
      </c>
      <c r="G4" s="85">
        <v>10.562088604300067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912705.6601</v>
      </c>
      <c r="F5" s="11">
        <v>648</v>
      </c>
      <c r="G5" s="85">
        <v>1408.4963890432098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13763811.4101</v>
      </c>
      <c r="F6" s="69">
        <f>SUM(F3:F5)</f>
        <v>327808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2019-10-11T09:28:21Z</dcterms:modified>
  <cp:category>Analytics</cp:category>
  <cp:version/>
  <cp:contentType/>
  <cp:contentStatus/>
</cp:coreProperties>
</file>