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<sst xmlns="http://schemas.openxmlformats.org/spreadsheetml/2006/main" count="363" uniqueCount="111">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</sst>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3734551"/>
        <c:axId val="13848912"/>
      </c:barChart>
      <c:catAx>
        <c:axId val="53734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48912"/>
        <c:crosses val="autoZero"/>
        <c:auto val="0"/>
        <c:lblOffset val="0"/>
        <c:tickLblSkip val="1"/>
        <c:noMultiLvlLbl val="0"/>
      </c:catAx>
      <c:val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734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463457"/>
        <c:axId val="19626794"/>
      </c:barChart>
      <c:catAx>
        <c:axId val="39463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26794"/>
        <c:crosses val="autoZero"/>
        <c:auto val="0"/>
        <c:lblOffset val="0"/>
        <c:tickLblSkip val="1"/>
        <c:noMultiLvlLbl val="0"/>
      </c:catAx>
      <c:valAx>
        <c:axId val="1962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23419"/>
        <c:axId val="46266452"/>
      </c:barChart>
      <c:catAx>
        <c:axId val="42423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66452"/>
        <c:crosses val="autoZero"/>
        <c:auto val="0"/>
        <c:lblOffset val="0"/>
        <c:tickLblSkip val="1"/>
        <c:noMultiLvlLbl val="0"/>
      </c:catAx>
      <c:valAx>
        <c:axId val="462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44885"/>
        <c:axId val="56595102"/>
      </c:barChart>
      <c:catAx>
        <c:axId val="13744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5102"/>
        <c:crosses val="autoZero"/>
        <c:auto val="0"/>
        <c:lblOffset val="0"/>
        <c:tickLblSkip val="1"/>
        <c:noMultiLvlLbl val="0"/>
      </c:catAx>
      <c:valAx>
        <c:axId val="56595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93871"/>
        <c:axId val="20800520"/>
      </c:barChart>
      <c:catAx>
        <c:axId val="39593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00520"/>
        <c:crosses val="autoZero"/>
        <c:auto val="0"/>
        <c:lblOffset val="0"/>
        <c:tickLblSkip val="1"/>
        <c:noMultiLvlLbl val="0"/>
      </c:catAx>
      <c:val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86953"/>
        <c:axId val="7120530"/>
      </c:barChart>
      <c:catAx>
        <c:axId val="52986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20530"/>
        <c:crosses val="autoZero"/>
        <c:auto val="0"/>
        <c:lblOffset val="0"/>
        <c:tickLblSkip val="1"/>
        <c:noMultiLvlLbl val="0"/>
      </c:catAx>
      <c:valAx>
        <c:axId val="712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64084771"/>
        <c:axId val="39892028"/>
      </c:barChart>
      <c:catAx>
        <c:axId val="64084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892028"/>
        <c:crossesAt val="0"/>
        <c:auto val="0"/>
        <c:lblOffset val="0"/>
        <c:tickLblSkip val="1"/>
        <c:noMultiLvlLbl val="0"/>
      </c:catAx>
      <c:valAx>
        <c:axId val="39892028"/>
        <c:scaling>
          <c:orientation val="minMax"/>
          <c:max val="0.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8477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3483933"/>
        <c:axId val="10028806"/>
      </c:barChart>
      <c:catAx>
        <c:axId val="23483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028806"/>
        <c:crosses val="autoZero"/>
        <c:auto val="0"/>
        <c:lblOffset val="0"/>
        <c:tickLblSkip val="1"/>
        <c:noMultiLvlLbl val="0"/>
      </c:catAx>
      <c:val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83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3150391"/>
        <c:axId val="7026928"/>
      </c:barChart>
      <c:catAx>
        <c:axId val="2315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026928"/>
        <c:crosses val="autoZero"/>
        <c:auto val="0"/>
        <c:lblOffset val="0"/>
        <c:tickLblSkip val="52"/>
        <c:noMultiLvlLbl val="0"/>
      </c:catAx>
      <c:valAx>
        <c:axId val="702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150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3242353"/>
        <c:axId val="32310266"/>
      </c:barChart>
      <c:catAx>
        <c:axId val="6324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310266"/>
        <c:crosses val="autoZero"/>
        <c:auto val="0"/>
        <c:lblOffset val="0"/>
        <c:tickLblSkip val="49"/>
        <c:noMultiLvlLbl val="0"/>
      </c:catAx>
      <c:val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4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56939"/>
        <c:axId val="66994724"/>
      </c:barChart>
      <c:catAx>
        <c:axId val="22356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994724"/>
        <c:crosses val="autoZero"/>
        <c:auto val="0"/>
        <c:lblOffset val="0"/>
        <c:tickLblSkip val="4"/>
        <c:noMultiLvlLbl val="0"/>
      </c:catAx>
      <c:val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56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7531345"/>
        <c:axId val="48020058"/>
      </c:barChart>
      <c:catAx>
        <c:axId val="57531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20058"/>
        <c:crosses val="autoZero"/>
        <c:auto val="0"/>
        <c:lblOffset val="0"/>
        <c:tickLblSkip val="9"/>
        <c:noMultiLvlLbl val="0"/>
      </c:catAx>
      <c:val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31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81605"/>
        <c:axId val="57863534"/>
      </c:barChart>
      <c:catAx>
        <c:axId val="66081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863534"/>
        <c:crosses val="autoZero"/>
        <c:auto val="0"/>
        <c:lblOffset val="0"/>
        <c:tickLblSkip val="4"/>
        <c:noMultiLvlLbl val="0"/>
      </c:catAx>
      <c:valAx>
        <c:axId val="5786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81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1009759"/>
        <c:axId val="56434648"/>
      </c:barChart>
      <c:catAx>
        <c:axId val="51009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434648"/>
        <c:crosses val="autoZero"/>
        <c:auto val="0"/>
        <c:lblOffset val="0"/>
        <c:tickLblSkip val="52"/>
        <c:noMultiLvlLbl val="0"/>
      </c:catAx>
      <c:valAx>
        <c:axId val="56434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09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49785"/>
        <c:axId val="7803746"/>
      </c:barChart>
      <c:catAx>
        <c:axId val="38149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803746"/>
        <c:crosses val="autoZero"/>
        <c:auto val="0"/>
        <c:lblOffset val="0"/>
        <c:tickLblSkip val="4"/>
        <c:noMultiLvlLbl val="0"/>
      </c:catAx>
      <c:valAx>
        <c:axId val="7803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49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4851"/>
        <c:axId val="28123660"/>
      </c:barChart>
      <c:catAx>
        <c:axId val="3124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123660"/>
        <c:crosses val="autoZero"/>
        <c:auto val="0"/>
        <c:lblOffset val="0"/>
        <c:tickLblSkip val="4"/>
        <c:noMultiLvlLbl val="0"/>
      </c:catAx>
      <c:valAx>
        <c:axId val="2812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4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786349"/>
        <c:axId val="63423958"/>
      </c:barChart>
      <c:catAx>
        <c:axId val="5178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423958"/>
        <c:crosses val="autoZero"/>
        <c:auto val="0"/>
        <c:lblOffset val="0"/>
        <c:tickLblSkip val="4"/>
        <c:noMultiLvlLbl val="0"/>
      </c:catAx>
      <c:valAx>
        <c:axId val="6342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44711"/>
        <c:axId val="37066944"/>
      </c:barChart>
      <c:catAx>
        <c:axId val="33944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066944"/>
        <c:crosses val="autoZero"/>
        <c:auto val="0"/>
        <c:lblOffset val="0"/>
        <c:tickLblSkip val="4"/>
        <c:noMultiLvlLbl val="0"/>
      </c:catAx>
      <c:valAx>
        <c:axId val="3706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944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167041"/>
        <c:axId val="49632458"/>
      </c:barChart>
      <c:catAx>
        <c:axId val="65167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632458"/>
        <c:crosses val="autoZero"/>
        <c:auto val="0"/>
        <c:lblOffset val="0"/>
        <c:tickLblSkip val="4"/>
        <c:noMultiLvlLbl val="0"/>
      </c:catAx>
      <c:valAx>
        <c:axId val="4963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167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38939"/>
        <c:axId val="60806132"/>
      </c:barChart>
      <c:catAx>
        <c:axId val="44038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806132"/>
        <c:crosses val="autoZero"/>
        <c:auto val="0"/>
        <c:lblOffset val="0"/>
        <c:tickLblSkip val="4"/>
        <c:noMultiLvlLbl val="0"/>
      </c:catAx>
      <c:valAx>
        <c:axId val="6080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38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84277"/>
        <c:axId val="26349630"/>
      </c:barChart>
      <c:catAx>
        <c:axId val="10384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349630"/>
        <c:crosses val="autoZero"/>
        <c:auto val="0"/>
        <c:lblOffset val="0"/>
        <c:tickLblSkip val="4"/>
        <c:noMultiLvlLbl val="0"/>
      </c:catAx>
      <c:valAx>
        <c:axId val="2634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384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820079"/>
        <c:axId val="53945256"/>
      </c:barChart>
      <c:catAx>
        <c:axId val="35820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945256"/>
        <c:crosses val="autoZero"/>
        <c:auto val="0"/>
        <c:lblOffset val="0"/>
        <c:tickLblSkip val="4"/>
        <c:noMultiLvlLbl val="0"/>
      </c:catAx>
      <c:valAx>
        <c:axId val="5394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820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9527339"/>
        <c:axId val="64419460"/>
      </c:barChart>
      <c:catAx>
        <c:axId val="29527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19460"/>
        <c:crosses val="autoZero"/>
        <c:auto val="0"/>
        <c:lblOffset val="0"/>
        <c:tickLblSkip val="1"/>
        <c:noMultiLvlLbl val="0"/>
      </c:catAx>
      <c:val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7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5"/>
          <c:w val="0.998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15745257"/>
        <c:axId val="7489586"/>
      </c:barChart>
      <c:catAx>
        <c:axId val="15745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89586"/>
        <c:crosses val="autoZero"/>
        <c:auto val="0"/>
        <c:lblOffset val="0"/>
        <c:tickLblSkip val="1"/>
        <c:noMultiLvlLbl val="0"/>
      </c:catAx>
      <c:valAx>
        <c:axId val="7489586"/>
        <c:scaling>
          <c:orientation val="minMax"/>
          <c:max val="0.07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74525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97411"/>
        <c:axId val="2676700"/>
      </c:barChart>
      <c:catAx>
        <c:axId val="297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76700"/>
        <c:crosses val="autoZero"/>
        <c:auto val="0"/>
        <c:lblOffset val="0"/>
        <c:tickLblSkip val="1"/>
        <c:noMultiLvlLbl val="0"/>
      </c:catAx>
      <c:val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7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4090301"/>
        <c:axId val="15486118"/>
      </c:barChart>
      <c:catAx>
        <c:axId val="24090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486118"/>
        <c:crosses val="autoZero"/>
        <c:auto val="0"/>
        <c:lblOffset val="0"/>
        <c:tickLblSkip val="5"/>
        <c:noMultiLvlLbl val="0"/>
      </c:catAx>
      <c:val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090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157335"/>
        <c:axId val="46416016"/>
      </c:barChart>
      <c:catAx>
        <c:axId val="5157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416016"/>
        <c:crosses val="autoZero"/>
        <c:auto val="0"/>
        <c:lblOffset val="0"/>
        <c:tickLblSkip val="5"/>
        <c:noMultiLvlLbl val="0"/>
      </c:catAx>
      <c:val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57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90961"/>
        <c:axId val="1600922"/>
      </c:barChart>
      <c:catAx>
        <c:axId val="15090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00922"/>
        <c:crosses val="autoZero"/>
        <c:auto val="0"/>
        <c:lblOffset val="0"/>
        <c:tickLblSkip val="1"/>
        <c:noMultiLvlLbl val="0"/>
      </c:catAx>
      <c:val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090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408299"/>
        <c:axId val="62565828"/>
      </c:barChart>
      <c:catAx>
        <c:axId val="14408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565828"/>
        <c:crosses val="autoZero"/>
        <c:auto val="0"/>
        <c:lblOffset val="0"/>
        <c:tickLblSkip val="1"/>
        <c:noMultiLvlLbl val="0"/>
      </c:catAx>
      <c:valAx>
        <c:axId val="62565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8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21541"/>
        <c:axId val="34667278"/>
      </c:barChart>
      <c:catAx>
        <c:axId val="2622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67278"/>
        <c:crosses val="autoZero"/>
        <c:auto val="0"/>
        <c:lblOffset val="0"/>
        <c:tickLblSkip val="1"/>
        <c:noMultiLvlLbl val="0"/>
      </c:catAx>
      <c:val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221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70047"/>
        <c:axId val="56586104"/>
      </c:barChart>
      <c:catAx>
        <c:axId val="43570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586104"/>
        <c:crosses val="autoZero"/>
        <c:auto val="0"/>
        <c:lblOffset val="0"/>
        <c:tickLblSkip val="1"/>
        <c:noMultiLvlLbl val="0"/>
      </c:catAx>
      <c:valAx>
        <c:axId val="5658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57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12889"/>
        <c:axId val="20071682"/>
      </c:barChart>
      <c:catAx>
        <c:axId val="39512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071682"/>
        <c:crosses val="autoZero"/>
        <c:auto val="0"/>
        <c:lblOffset val="0"/>
        <c:tickLblSkip val="1"/>
        <c:noMultiLvlLbl val="0"/>
      </c:catAx>
      <c:val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512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27411"/>
        <c:axId val="15193516"/>
      </c:barChart>
      <c:catAx>
        <c:axId val="46427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193516"/>
        <c:crosses val="autoZero"/>
        <c:auto val="0"/>
        <c:lblOffset val="0"/>
        <c:tickLblSkip val="1"/>
        <c:noMultiLvlLbl val="0"/>
      </c:catAx>
      <c:val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427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04229"/>
        <c:axId val="50593742"/>
      </c:barChart>
      <c:catAx>
        <c:axId val="42904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93742"/>
        <c:crosses val="autoZero"/>
        <c:auto val="0"/>
        <c:lblOffset val="0"/>
        <c:tickLblSkip val="1"/>
        <c:noMultiLvlLbl val="0"/>
      </c:catAx>
      <c:valAx>
        <c:axId val="5059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4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3917"/>
        <c:axId val="22715254"/>
      </c:barChart>
      <c:catAx>
        <c:axId val="252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715254"/>
        <c:crosses val="autoZero"/>
        <c:auto val="0"/>
        <c:lblOffset val="0"/>
        <c:tickLblSkip val="1"/>
        <c:noMultiLvlLbl val="0"/>
      </c:catAx>
      <c:val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23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0695"/>
        <c:axId val="27996256"/>
      </c:barChart>
      <c:catAx>
        <c:axId val="311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996256"/>
        <c:crosses val="autoZero"/>
        <c:auto val="0"/>
        <c:lblOffset val="0"/>
        <c:tickLblSkip val="1"/>
        <c:noMultiLvlLbl val="0"/>
      </c:catAx>
      <c:val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10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639713"/>
        <c:axId val="53104234"/>
      </c:barChart>
      <c:catAx>
        <c:axId val="50639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104234"/>
        <c:crosses val="autoZero"/>
        <c:auto val="0"/>
        <c:lblOffset val="0"/>
        <c:tickLblSkip val="1"/>
        <c:noMultiLvlLbl val="0"/>
      </c:catAx>
      <c:val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639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176059"/>
        <c:axId val="6475668"/>
      </c:barChart>
      <c:catAx>
        <c:axId val="8176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75668"/>
        <c:crosses val="autoZero"/>
        <c:auto val="0"/>
        <c:lblOffset val="0"/>
        <c:tickLblSkip val="1"/>
        <c:noMultiLvlLbl val="0"/>
      </c:catAx>
      <c:val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176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81013"/>
        <c:axId val="54767070"/>
      </c:barChart>
      <c:catAx>
        <c:axId val="58281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767070"/>
        <c:crosses val="autoZero"/>
        <c:auto val="0"/>
        <c:lblOffset val="0"/>
        <c:tickLblSkip val="1"/>
        <c:noMultiLvlLbl val="0"/>
      </c:catAx>
      <c:val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281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23141583"/>
        <c:axId val="6947656"/>
      </c:barChart>
      <c:catAx>
        <c:axId val="2314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47656"/>
        <c:crosses val="autoZero"/>
        <c:auto val="0"/>
        <c:lblOffset val="0"/>
        <c:tickLblSkip val="1"/>
        <c:noMultiLvlLbl val="0"/>
      </c:catAx>
      <c:valAx>
        <c:axId val="6947656"/>
        <c:scaling>
          <c:orientation val="minMax"/>
          <c:max val="0.1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14158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690495"/>
        <c:axId val="4452408"/>
      </c:barChart>
      <c:catAx>
        <c:axId val="52690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2408"/>
        <c:crosses val="autoZero"/>
        <c:auto val="0"/>
        <c:lblOffset val="0"/>
        <c:tickLblSkip val="1"/>
        <c:noMultiLvlLbl val="0"/>
      </c:catAx>
      <c:val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0071673"/>
        <c:axId val="25100738"/>
      </c:barChart>
      <c:catAx>
        <c:axId val="4007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00738"/>
        <c:crosses val="autoZero"/>
        <c:auto val="0"/>
        <c:lblOffset val="0"/>
        <c:tickLblSkip val="1"/>
        <c:noMultiLvlLbl val="0"/>
      </c:catAx>
      <c:valAx>
        <c:axId val="2510073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80051"/>
        <c:axId val="19893868"/>
      </c:barChart>
      <c:catAx>
        <c:axId val="24580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93868"/>
        <c:crosses val="autoZero"/>
        <c:auto val="0"/>
        <c:lblOffset val="0"/>
        <c:tickLblSkip val="1"/>
        <c:noMultiLvlLbl val="0"/>
      </c:catAx>
      <c:valAx>
        <c:axId val="1989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0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27085"/>
        <c:axId val="790582"/>
      </c:barChart>
      <c:catAx>
        <c:axId val="44827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0582"/>
        <c:crosses val="autoZero"/>
        <c:auto val="0"/>
        <c:lblOffset val="0"/>
        <c:tickLblSkip val="1"/>
        <c:noMultiLvlLbl val="0"/>
      </c:catAx>
      <c:val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7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115239"/>
        <c:axId val="64037152"/>
      </c:barChart>
      <c:catAx>
        <c:axId val="7115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7152"/>
        <c:crosses val="autoZero"/>
        <c:auto val="0"/>
        <c:lblOffset val="0"/>
        <c:tickLblSkip val="1"/>
        <c:noMultiLvlLbl val="0"/>
      </c:catAx>
      <c:valAx>
        <c:axId val="640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5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21259371.59</v>
      </c>
      <c r="D3" s="97">
        <v>50852</v>
      </c>
      <c r="E3" s="43">
        <v>418.06362758593565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5121240.75</v>
      </c>
      <c r="D4" s="97">
        <v>2054</v>
      </c>
      <c r="E4" s="43">
        <v>2493.301241480039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75</v>
      </c>
      <c r="C5" s="43">
        <v>3525914.83</v>
      </c>
      <c r="D5" s="97">
        <v>3927</v>
      </c>
      <c r="E5" s="43">
        <v>897.8647389865038</v>
      </c>
      <c r="F5" s="40">
        <v>1000</v>
      </c>
      <c r="G5" s="42" t="s">
        <v>78</v>
      </c>
      <c r="H5" s="44" t="s">
        <v>76</v>
      </c>
    </row>
    <row r="6" spans="1:8" ht="14.25">
      <c r="A6" s="41">
        <v>4</v>
      </c>
      <c r="B6" s="42" t="s">
        <v>54</v>
      </c>
      <c r="C6" s="43">
        <v>3483635</v>
      </c>
      <c r="D6" s="97">
        <v>4604</v>
      </c>
      <c r="E6" s="43">
        <v>756.653996524761</v>
      </c>
      <c r="F6" s="40">
        <v>1000</v>
      </c>
      <c r="G6" s="42" t="s">
        <v>77</v>
      </c>
      <c r="H6" s="44" t="s">
        <v>30</v>
      </c>
    </row>
    <row r="7" spans="1:8" ht="14.25" customHeight="1">
      <c r="A7" s="41">
        <v>5</v>
      </c>
      <c r="B7" s="42" t="s">
        <v>88</v>
      </c>
      <c r="C7" s="43">
        <v>3320854.41</v>
      </c>
      <c r="D7" s="97">
        <v>1269</v>
      </c>
      <c r="E7" s="43">
        <v>2616.906548463357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3079164.89</v>
      </c>
      <c r="D8" s="97">
        <v>1473</v>
      </c>
      <c r="E8" s="43">
        <v>2090.403862864902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2673363.07</v>
      </c>
      <c r="D9" s="97">
        <v>735</v>
      </c>
      <c r="E9" s="43">
        <v>3637.2286666666664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92</v>
      </c>
      <c r="C10" s="43">
        <v>2062064.37</v>
      </c>
      <c r="D10" s="97">
        <v>14507</v>
      </c>
      <c r="E10" s="43">
        <v>142.1427152409182</v>
      </c>
      <c r="F10" s="40">
        <v>100</v>
      </c>
      <c r="G10" s="42" t="s">
        <v>77</v>
      </c>
      <c r="H10" s="44" t="s">
        <v>30</v>
      </c>
    </row>
    <row r="11" spans="1:8" ht="14.25">
      <c r="A11" s="41">
        <v>9</v>
      </c>
      <c r="B11" s="42" t="s">
        <v>62</v>
      </c>
      <c r="C11" s="43">
        <v>2001640.38</v>
      </c>
      <c r="D11" s="97">
        <v>2894163</v>
      </c>
      <c r="E11" s="43">
        <v>0.691612870456847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48</v>
      </c>
      <c r="C12" s="43">
        <v>1570358.47</v>
      </c>
      <c r="D12" s="97">
        <v>1337</v>
      </c>
      <c r="E12" s="43">
        <v>1174.5388706058338</v>
      </c>
      <c r="F12" s="40">
        <v>1000</v>
      </c>
      <c r="G12" s="42" t="s">
        <v>80</v>
      </c>
      <c r="H12" s="44" t="s">
        <v>49</v>
      </c>
    </row>
    <row r="13" spans="1:8" ht="14.25">
      <c r="A13" s="41">
        <v>11</v>
      </c>
      <c r="B13" s="42" t="s">
        <v>106</v>
      </c>
      <c r="C13" s="43">
        <v>1110876.87</v>
      </c>
      <c r="D13" s="97">
        <v>44052</v>
      </c>
      <c r="E13" s="43">
        <v>25.21739921002452</v>
      </c>
      <c r="F13" s="40">
        <v>100</v>
      </c>
      <c r="G13" s="42" t="s">
        <v>107</v>
      </c>
      <c r="H13" s="44" t="s">
        <v>108</v>
      </c>
    </row>
    <row r="14" spans="1:8" ht="14.25">
      <c r="A14" s="41">
        <v>12</v>
      </c>
      <c r="B14" s="42" t="s">
        <v>101</v>
      </c>
      <c r="C14" s="43">
        <v>1041918.49</v>
      </c>
      <c r="D14" s="97">
        <v>589</v>
      </c>
      <c r="E14" s="43">
        <v>1768.9617826825126</v>
      </c>
      <c r="F14" s="40">
        <v>1000</v>
      </c>
      <c r="G14" s="42" t="s">
        <v>98</v>
      </c>
      <c r="H14" s="44" t="s">
        <v>99</v>
      </c>
    </row>
    <row r="15" spans="1:8" ht="14.25">
      <c r="A15" s="41">
        <v>13</v>
      </c>
      <c r="B15" s="42" t="s">
        <v>60</v>
      </c>
      <c r="C15" s="43">
        <v>919600.44</v>
      </c>
      <c r="D15" s="97">
        <v>386</v>
      </c>
      <c r="E15" s="43">
        <v>2382.3845595854923</v>
      </c>
      <c r="F15" s="40">
        <v>1000</v>
      </c>
      <c r="G15" s="42" t="s">
        <v>79</v>
      </c>
      <c r="H15" s="44" t="s">
        <v>61</v>
      </c>
    </row>
    <row r="16" spans="1:8" ht="14.25">
      <c r="A16" s="41">
        <v>14</v>
      </c>
      <c r="B16" s="42" t="s">
        <v>24</v>
      </c>
      <c r="C16" s="43">
        <v>887615.15</v>
      </c>
      <c r="D16" s="97">
        <v>955</v>
      </c>
      <c r="E16" s="43">
        <v>929.439947643979</v>
      </c>
      <c r="F16" s="40">
        <v>1000</v>
      </c>
      <c r="G16" s="42" t="s">
        <v>81</v>
      </c>
      <c r="H16" s="44" t="s">
        <v>31</v>
      </c>
    </row>
    <row r="17" spans="1:8" ht="14.25">
      <c r="A17" s="41">
        <v>15</v>
      </c>
      <c r="B17" s="42" t="s">
        <v>70</v>
      </c>
      <c r="C17" s="43">
        <v>746489.3099</v>
      </c>
      <c r="D17" s="97">
        <v>8925</v>
      </c>
      <c r="E17" s="43">
        <v>83.64025881232493</v>
      </c>
      <c r="F17" s="40">
        <v>100</v>
      </c>
      <c r="G17" s="42" t="s">
        <v>82</v>
      </c>
      <c r="H17" s="44" t="s">
        <v>71</v>
      </c>
    </row>
    <row r="18" spans="1:8" ht="14.25">
      <c r="A18" s="41">
        <v>16</v>
      </c>
      <c r="B18" s="42" t="s">
        <v>102</v>
      </c>
      <c r="C18" s="43">
        <v>663412.26</v>
      </c>
      <c r="D18" s="97">
        <v>1325</v>
      </c>
      <c r="E18" s="43">
        <v>500.6884981132076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573303.87</v>
      </c>
      <c r="D19" s="97">
        <v>9806</v>
      </c>
      <c r="E19" s="43">
        <v>58.46460024474811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91</v>
      </c>
      <c r="C20" s="43">
        <v>462928.88</v>
      </c>
      <c r="D20" s="97">
        <v>168</v>
      </c>
      <c r="E20" s="43">
        <v>2755.5290476190476</v>
      </c>
      <c r="F20" s="40">
        <v>1000</v>
      </c>
      <c r="G20" s="42" t="s">
        <v>89</v>
      </c>
      <c r="H20" s="44" t="s">
        <v>41</v>
      </c>
    </row>
    <row r="21" spans="1:8" ht="14.25">
      <c r="A21" s="41">
        <v>19</v>
      </c>
      <c r="B21" s="42" t="s">
        <v>23</v>
      </c>
      <c r="C21" s="43">
        <v>431981.87</v>
      </c>
      <c r="D21" s="97">
        <v>1121</v>
      </c>
      <c r="E21" s="43">
        <v>385.3540321141838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54935734.89989999</v>
      </c>
      <c r="D22" s="59">
        <f>SUM(D3:D21)</f>
        <v>3042248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-0.001291906697850509</v>
      </c>
      <c r="F4" s="71">
        <v>-0.0012993277491869515</v>
      </c>
      <c r="G4" s="71">
        <v>-0.020015650486106984</v>
      </c>
      <c r="H4" s="71">
        <v>-0.04370298517640858</v>
      </c>
      <c r="I4" s="71">
        <v>0.023761228801300494</v>
      </c>
      <c r="J4" s="71">
        <v>-0.04664122556773964</v>
      </c>
      <c r="K4" s="72">
        <v>-0.6698004074074078</v>
      </c>
      <c r="L4" s="72">
        <v>-0.10790656594509673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0.023205110179627564</v>
      </c>
      <c r="F5" s="71">
        <v>0.03204943994535214</v>
      </c>
      <c r="G5" s="71">
        <v>0.06212835314292664</v>
      </c>
      <c r="H5" s="71">
        <v>0.0573833517462905</v>
      </c>
      <c r="I5" s="71">
        <v>0.12049916481590639</v>
      </c>
      <c r="J5" s="71" t="s">
        <v>74</v>
      </c>
      <c r="K5" s="72">
        <v>-0.11292327715355843</v>
      </c>
      <c r="L5" s="72">
        <v>-0.013424432502618378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0.1279033493972368</v>
      </c>
      <c r="F6" s="71">
        <v>0.09337336518038031</v>
      </c>
      <c r="G6" s="71">
        <v>0.15519657222479344</v>
      </c>
      <c r="H6" s="71">
        <v>-0.03197890072080001</v>
      </c>
      <c r="I6" s="71">
        <v>-0.2310890612775235</v>
      </c>
      <c r="J6" s="71">
        <v>-0.027689999369705176</v>
      </c>
      <c r="K6" s="72">
        <v>0.22159041543026659</v>
      </c>
      <c r="L6" s="72">
        <v>0.033167044787488775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0.071370482435402</v>
      </c>
      <c r="F7" s="71">
        <v>0.09592247613755789</v>
      </c>
      <c r="G7" s="71">
        <v>0.1765897582702156</v>
      </c>
      <c r="H7" s="71">
        <v>0.03209412696414149</v>
      </c>
      <c r="I7" s="71">
        <v>-0.28133272652910535</v>
      </c>
      <c r="J7" s="71">
        <v>0.013450778080444037</v>
      </c>
      <c r="K7" s="72">
        <v>-0.7523474600765516</v>
      </c>
      <c r="L7" s="72">
        <v>-0.23178510932906315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0.02758874446419135</v>
      </c>
      <c r="F8" s="71">
        <v>0.10706772211560289</v>
      </c>
      <c r="G8" s="71">
        <v>0.058297476970443185</v>
      </c>
      <c r="H8" s="71">
        <v>0.3361917307970197</v>
      </c>
      <c r="I8" s="71">
        <v>0.3556955754063207</v>
      </c>
      <c r="J8" s="71">
        <v>0.3364980987275399</v>
      </c>
      <c r="K8" s="72">
        <v>0.05508139349614738</v>
      </c>
      <c r="L8" s="72">
        <v>0.03790716808064154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>AVERAGE(E4:E8)</f>
        <v>0.04975515595572144</v>
      </c>
      <c r="F9" s="77">
        <f>AVERAGE(F4:F8)</f>
        <v>0.06542273512594125</v>
      </c>
      <c r="G9" s="77">
        <f>AVERAGE(G4:G8)</f>
        <v>0.08643930202445438</v>
      </c>
      <c r="H9" s="77">
        <f>AVERAGE(H4:H8)</f>
        <v>0.06999746472204862</v>
      </c>
      <c r="I9" s="77">
        <f>AVERAGE(I4:I8)</f>
        <v>-0.0024931637566202535</v>
      </c>
      <c r="J9" s="77">
        <f>AVERAGE(J4:J8)</f>
        <v>0.06890441296763478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67</v>
      </c>
      <c r="C4" s="30">
        <v>272.83627</v>
      </c>
      <c r="D4" s="68">
        <v>0.0713704824354028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104</v>
      </c>
      <c r="C5" s="30">
        <v>140.05118999999993</v>
      </c>
      <c r="D5" s="68">
        <v>0.12790334939723647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40</v>
      </c>
      <c r="C6" s="30">
        <v>96.68651000000025</v>
      </c>
      <c r="D6" s="68">
        <v>0.023205110179627345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93</v>
      </c>
      <c r="C7" s="30">
        <v>43.37976600000006</v>
      </c>
      <c r="D7" s="68">
        <v>0.0275887444641913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84</v>
      </c>
      <c r="C8" s="30">
        <v>-1.3839300000001677</v>
      </c>
      <c r="D8" s="68">
        <v>-0.0012919066978492777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551.569806</v>
      </c>
      <c r="D9" s="67">
        <v>0.04703016723200745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84</v>
      </c>
      <c r="C2" s="71">
        <v>-0.001291906697850509</v>
      </c>
      <c r="D2" s="21"/>
    </row>
    <row r="3" spans="1:4" ht="14.25">
      <c r="A3" s="21"/>
      <c r="B3" s="47" t="s">
        <v>40</v>
      </c>
      <c r="C3" s="71">
        <v>0.023205110179627564</v>
      </c>
      <c r="D3" s="21"/>
    </row>
    <row r="4" spans="1:4" ht="14.25">
      <c r="A4" s="21"/>
      <c r="B4" s="47" t="s">
        <v>93</v>
      </c>
      <c r="C4" s="71">
        <v>0.02758874446419135</v>
      </c>
      <c r="D4" s="21"/>
    </row>
    <row r="5" spans="1:4" ht="14.25">
      <c r="A5" s="21"/>
      <c r="B5" s="47" t="s">
        <v>67</v>
      </c>
      <c r="C5" s="71">
        <v>0.071370482435402</v>
      </c>
      <c r="D5" s="21"/>
    </row>
    <row r="6" spans="1:4" ht="14.25">
      <c r="A6" s="21"/>
      <c r="B6" s="47" t="s">
        <v>104</v>
      </c>
      <c r="C6" s="71">
        <v>0.1279033493972368</v>
      </c>
      <c r="D6" s="21"/>
    </row>
    <row r="7" spans="2:3" ht="14.25">
      <c r="B7" s="95" t="s">
        <v>22</v>
      </c>
      <c r="C7" s="94">
        <v>0.062200956937799035</v>
      </c>
    </row>
    <row r="8" spans="2:3" ht="14.25">
      <c r="B8" s="82" t="s">
        <v>29</v>
      </c>
      <c r="C8" s="87">
        <v>0.01183431952662728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0.00457135844597123</v>
      </c>
      <c r="F4" s="71">
        <v>0.013322342640619267</v>
      </c>
      <c r="G4" s="71">
        <v>0.00723465323730621</v>
      </c>
      <c r="H4" s="71">
        <v>0.025937185057374856</v>
      </c>
      <c r="I4" s="71">
        <v>0.005762982404770911</v>
      </c>
      <c r="J4" s="71">
        <v>0.022764640673231584</v>
      </c>
      <c r="K4" s="71">
        <v>3.180636275859359</v>
      </c>
      <c r="L4" s="72">
        <v>0.12672393636042156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0.007643017941347141</v>
      </c>
      <c r="F5" s="71">
        <v>0.013071539409767352</v>
      </c>
      <c r="G5" s="71">
        <v>0.02112317224534399</v>
      </c>
      <c r="H5" s="71">
        <v>0.07480754612322382</v>
      </c>
      <c r="I5" s="71">
        <v>0.17304617387047516</v>
      </c>
      <c r="J5" s="71">
        <v>0.08062696923631951</v>
      </c>
      <c r="K5" s="71">
        <v>2.6372286666666653</v>
      </c>
      <c r="L5" s="72">
        <v>0.14283455378262055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0.03650856827400828</v>
      </c>
      <c r="F6" s="71">
        <v>0.041568543800653</v>
      </c>
      <c r="G6" s="71">
        <v>0.11313896905054155</v>
      </c>
      <c r="H6" s="71">
        <v>0.09713587119238243</v>
      </c>
      <c r="I6" s="71">
        <v>-0.017315064899701138</v>
      </c>
      <c r="J6" s="71">
        <v>0.10337033481256719</v>
      </c>
      <c r="K6" s="71">
        <v>0.7689617826825126</v>
      </c>
      <c r="L6" s="72">
        <v>0.06190804554649354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0.07039601839401533</v>
      </c>
      <c r="F7" s="71">
        <v>0.08063338932248798</v>
      </c>
      <c r="G7" s="71">
        <v>0.171047322738199</v>
      </c>
      <c r="H7" s="71">
        <v>0.0586338676272844</v>
      </c>
      <c r="I7" s="71">
        <v>-0.24358625759586916</v>
      </c>
      <c r="J7" s="71">
        <v>0.06413037584164161</v>
      </c>
      <c r="K7" s="71">
        <v>-0.4993115018867922</v>
      </c>
      <c r="L7" s="72">
        <v>-0.07025928027415529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-0.00024107057517086528</v>
      </c>
      <c r="F8" s="71">
        <v>0.012981644050139574</v>
      </c>
      <c r="G8" s="71">
        <v>-0.018589070051853063</v>
      </c>
      <c r="H8" s="71">
        <v>-0.03008407843130345</v>
      </c>
      <c r="I8" s="71">
        <v>-0.051520726110114934</v>
      </c>
      <c r="J8" s="71">
        <v>-0.03008407843130345</v>
      </c>
      <c r="K8" s="71">
        <v>-0.16359741187675103</v>
      </c>
      <c r="L8" s="72">
        <v>-0.018896277004637807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0.002717804465149243</v>
      </c>
      <c r="F9" s="71">
        <v>0.014421065178011228</v>
      </c>
      <c r="G9" s="71">
        <v>0.04142427962521955</v>
      </c>
      <c r="H9" s="71">
        <v>0.08373700762295355</v>
      </c>
      <c r="I9" s="71">
        <v>0.183668987926648</v>
      </c>
      <c r="J9" s="71">
        <v>0.08362178695751066</v>
      </c>
      <c r="K9" s="71">
        <v>1.3823845595854913</v>
      </c>
      <c r="L9" s="72">
        <v>0.11262474293728642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0.007488442059677691</v>
      </c>
      <c r="F10" s="71">
        <v>0.008562258817292223</v>
      </c>
      <c r="G10" s="71">
        <v>-0.06382365084297992</v>
      </c>
      <c r="H10" s="71">
        <v>-0.05003193886659485</v>
      </c>
      <c r="I10" s="71">
        <v>-0.0764864001590344</v>
      </c>
      <c r="J10" s="71">
        <v>-0.049664828951528794</v>
      </c>
      <c r="K10" s="71">
        <v>-0.07056005235602081</v>
      </c>
      <c r="L10" s="72">
        <v>-0.009043274512582244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-0.0034372246721187105</v>
      </c>
      <c r="F11" s="71">
        <v>-0.006094369732352223</v>
      </c>
      <c r="G11" s="71">
        <v>-0.031066283186082844</v>
      </c>
      <c r="H11" s="71">
        <v>-0.032488539435361674</v>
      </c>
      <c r="I11" s="71">
        <v>-0.12366569713382225</v>
      </c>
      <c r="J11" s="71">
        <v>-0.03641818484572412</v>
      </c>
      <c r="K11" s="71">
        <v>-0.6146459678858163</v>
      </c>
      <c r="L11" s="72">
        <v>-0.11284197384021932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0.012279702132374615</v>
      </c>
      <c r="F12" s="71">
        <v>0.020619752467197827</v>
      </c>
      <c r="G12" s="71">
        <v>0.04332372282941366</v>
      </c>
      <c r="H12" s="71">
        <v>0.06776841476280993</v>
      </c>
      <c r="I12" s="71">
        <v>0.13308779454856823</v>
      </c>
      <c r="J12" s="71">
        <v>0.07144202242543574</v>
      </c>
      <c r="K12" s="71">
        <v>1.755529047619047</v>
      </c>
      <c r="L12" s="72">
        <v>0.1389795901265436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0.042766810358829455</v>
      </c>
      <c r="F13" s="71">
        <v>0.06454653186338999</v>
      </c>
      <c r="G13" s="71">
        <v>0.1501523254426398</v>
      </c>
      <c r="H13" s="71">
        <v>0.09440324088553043</v>
      </c>
      <c r="I13" s="71">
        <v>-0.12204710461431578</v>
      </c>
      <c r="J13" s="71" t="s">
        <v>74</v>
      </c>
      <c r="K13" s="71">
        <v>-0.41535399755251956</v>
      </c>
      <c r="L13" s="72">
        <v>-0.0678580695465667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0.006158305120545604</v>
      </c>
      <c r="F14" s="71">
        <v>0.013064141626851322</v>
      </c>
      <c r="G14" s="71">
        <v>0.05332908285726301</v>
      </c>
      <c r="H14" s="71">
        <v>0.06713209710688028</v>
      </c>
      <c r="I14" s="71">
        <v>-0.047664448166178874</v>
      </c>
      <c r="J14" s="71">
        <v>0.06579388842569056</v>
      </c>
      <c r="K14" s="71">
        <v>-0.2433460034752405</v>
      </c>
      <c r="L14" s="72">
        <v>-0.039022652614517095</v>
      </c>
    </row>
    <row r="15" spans="1:12" s="9" customFormat="1" ht="14.25">
      <c r="A15" s="62">
        <v>12</v>
      </c>
      <c r="B15" s="47" t="s">
        <v>106</v>
      </c>
      <c r="C15" s="48">
        <v>40031</v>
      </c>
      <c r="D15" s="48">
        <v>40129</v>
      </c>
      <c r="E15" s="71">
        <v>0.09698695284155412</v>
      </c>
      <c r="F15" s="71">
        <v>0.13214856022539112</v>
      </c>
      <c r="G15" s="71">
        <v>0.24159893883321537</v>
      </c>
      <c r="H15" s="71">
        <v>0.040634037631861464</v>
      </c>
      <c r="I15" s="71">
        <v>-0.24628066162483464</v>
      </c>
      <c r="J15" s="71">
        <v>0.0421848352511327</v>
      </c>
      <c r="K15" s="71">
        <v>-0.747826007899755</v>
      </c>
      <c r="L15" s="72">
        <v>-0.18699177521116517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0.0382646221703864</v>
      </c>
      <c r="F16" s="71">
        <v>0.04275485715510641</v>
      </c>
      <c r="G16" s="71">
        <v>0.10712091844180405</v>
      </c>
      <c r="H16" s="71">
        <v>0.11109499408409262</v>
      </c>
      <c r="I16" s="71">
        <v>-0.025112705085736042</v>
      </c>
      <c r="J16" s="71">
        <v>0.10744466694775134</v>
      </c>
      <c r="K16" s="71">
        <v>-0.30838712954315295</v>
      </c>
      <c r="L16" s="72">
        <v>-0.05955183622349436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0.03965642366656841</v>
      </c>
      <c r="F17" s="71">
        <v>0.0554360681203514</v>
      </c>
      <c r="G17" s="71">
        <v>0.2039699578912051</v>
      </c>
      <c r="H17" s="71">
        <v>0.23504885330170566</v>
      </c>
      <c r="I17" s="71">
        <v>0.04946501140116277</v>
      </c>
      <c r="J17" s="71">
        <v>0.21878293737723387</v>
      </c>
      <c r="K17" s="71">
        <v>-0.10213526101349613</v>
      </c>
      <c r="L17" s="72">
        <v>-0.018065509745484043</v>
      </c>
    </row>
    <row r="18" spans="1:12" s="9" customFormat="1" ht="14.25">
      <c r="A18" s="62">
        <v>15</v>
      </c>
      <c r="B18" s="47" t="s">
        <v>88</v>
      </c>
      <c r="C18" s="48">
        <v>40226</v>
      </c>
      <c r="D18" s="48">
        <v>40430</v>
      </c>
      <c r="E18" s="71">
        <v>0.00826659708421329</v>
      </c>
      <c r="F18" s="71">
        <v>0.013855428776684997</v>
      </c>
      <c r="G18" s="71">
        <v>0.023776151818163394</v>
      </c>
      <c r="H18" s="71">
        <v>0.0798091391229041</v>
      </c>
      <c r="I18" s="71">
        <v>0.17920132796744892</v>
      </c>
      <c r="J18" s="71">
        <v>0.08581075274097882</v>
      </c>
      <c r="K18" s="71">
        <v>1.6169065484633558</v>
      </c>
      <c r="L18" s="72">
        <v>0.17939722743273978</v>
      </c>
    </row>
    <row r="19" spans="1:12" s="9" customFormat="1" ht="14.25">
      <c r="A19" s="62">
        <v>16</v>
      </c>
      <c r="B19" s="47" t="s">
        <v>100</v>
      </c>
      <c r="C19" s="48">
        <v>40427</v>
      </c>
      <c r="D19" s="48">
        <v>40543</v>
      </c>
      <c r="E19" s="71">
        <v>0.001939633685234421</v>
      </c>
      <c r="F19" s="71">
        <v>0.0039936068302188765</v>
      </c>
      <c r="G19" s="71">
        <v>0.012967940261712219</v>
      </c>
      <c r="H19" s="71">
        <v>0.07841722282201857</v>
      </c>
      <c r="I19" s="71">
        <v>0.1599906879314532</v>
      </c>
      <c r="J19" s="71">
        <v>0.08418354862460964</v>
      </c>
      <c r="K19" s="71">
        <v>1.0904038628649015</v>
      </c>
      <c r="L19" s="72">
        <v>0.14289664851200978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-0.006502123479117272</v>
      </c>
      <c r="F20" s="71">
        <v>0.009506634070257425</v>
      </c>
      <c r="G20" s="71">
        <v>-0.017303344240533924</v>
      </c>
      <c r="H20" s="71">
        <v>0.09689277857124656</v>
      </c>
      <c r="I20" s="71">
        <v>0.16605535578338548</v>
      </c>
      <c r="J20" s="71">
        <v>0.08761779995045371</v>
      </c>
      <c r="K20" s="71">
        <v>0.1745388706058335</v>
      </c>
      <c r="L20" s="72">
        <v>0.03105559368470967</v>
      </c>
    </row>
    <row r="21" spans="1:12" s="9" customFormat="1" ht="14.25">
      <c r="A21" s="62">
        <v>18</v>
      </c>
      <c r="B21" s="47" t="s">
        <v>97</v>
      </c>
      <c r="C21" s="48">
        <v>40427</v>
      </c>
      <c r="D21" s="48">
        <v>40708</v>
      </c>
      <c r="E21" s="71">
        <v>-0.00037876661181757143</v>
      </c>
      <c r="F21" s="71">
        <v>0.0031393396603627277</v>
      </c>
      <c r="G21" s="71">
        <v>0.011176318296292509</v>
      </c>
      <c r="H21" s="71">
        <v>0.06165351565125632</v>
      </c>
      <c r="I21" s="71">
        <v>0.1867414492671733</v>
      </c>
      <c r="J21" s="71">
        <v>0.06506743251731395</v>
      </c>
      <c r="K21" s="71">
        <v>1.4933012414800393</v>
      </c>
      <c r="L21" s="72">
        <v>0.1975194790702135</v>
      </c>
    </row>
    <row r="22" spans="1:12" s="9" customFormat="1" ht="14.25">
      <c r="A22" s="62">
        <v>19</v>
      </c>
      <c r="B22" s="47" t="s">
        <v>92</v>
      </c>
      <c r="C22" s="48">
        <v>41026</v>
      </c>
      <c r="D22" s="48">
        <v>41242</v>
      </c>
      <c r="E22" s="71">
        <v>0.024846875410491576</v>
      </c>
      <c r="F22" s="71">
        <v>0.06536335945389826</v>
      </c>
      <c r="G22" s="71">
        <v>0.0103595191329926</v>
      </c>
      <c r="H22" s="71">
        <v>0.07872683752232557</v>
      </c>
      <c r="I22" s="71">
        <v>0.01552401968817474</v>
      </c>
      <c r="J22" s="71">
        <v>0.07498641912493453</v>
      </c>
      <c r="K22" s="71">
        <v>0.42142715240918216</v>
      </c>
      <c r="L22" s="72">
        <v>0.10245032184643921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0.02052273403748118</v>
      </c>
      <c r="F23" s="77">
        <f t="shared" si="0"/>
        <v>0.03173129967033309</v>
      </c>
      <c r="G23" s="77">
        <f t="shared" si="0"/>
        <v>0.05689268023051907</v>
      </c>
      <c r="H23" s="77">
        <f t="shared" si="0"/>
        <v>0.06522252907118897</v>
      </c>
      <c r="I23" s="77">
        <f t="shared" si="0"/>
        <v>0.015729722389455445</v>
      </c>
      <c r="J23" s="77">
        <f t="shared" si="0"/>
        <v>0.06342562881545827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48</v>
      </c>
      <c r="C4" s="30">
        <v>191.8831299999999</v>
      </c>
      <c r="D4" s="68">
        <v>0.1391995376573076</v>
      </c>
      <c r="E4" s="31">
        <v>171</v>
      </c>
      <c r="F4" s="68">
        <v>0.14665523156089194</v>
      </c>
      <c r="G4" s="50">
        <v>200.18069976843918</v>
      </c>
    </row>
    <row r="5" spans="1:7" ht="14.25">
      <c r="A5" s="90">
        <v>2</v>
      </c>
      <c r="B5" s="83" t="s">
        <v>75</v>
      </c>
      <c r="C5" s="30">
        <v>134.4917120000003</v>
      </c>
      <c r="D5" s="68">
        <v>0.03965642366656778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106</v>
      </c>
      <c r="C6" s="30">
        <v>98.21499000000011</v>
      </c>
      <c r="D6" s="68">
        <v>0.09698695284155469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62</v>
      </c>
      <c r="C7" s="30">
        <v>73.76925999999979</v>
      </c>
      <c r="D7" s="68">
        <v>0.03826462217038647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92</v>
      </c>
      <c r="C8" s="30">
        <v>49.99367000000016</v>
      </c>
      <c r="D8" s="68">
        <v>0.02484687541049137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102</v>
      </c>
      <c r="C9" s="30">
        <v>43.630190000000056</v>
      </c>
      <c r="D9" s="68">
        <v>0.07039601839401398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101</v>
      </c>
      <c r="C10" s="30">
        <v>36.69911999999999</v>
      </c>
      <c r="D10" s="68">
        <v>0.03650856827400769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88</v>
      </c>
      <c r="C11" s="30">
        <v>27.227090000000317</v>
      </c>
      <c r="D11" s="68">
        <v>0.008266597084214226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96</v>
      </c>
      <c r="C12" s="30">
        <v>23.51280999999994</v>
      </c>
      <c r="D12" s="68">
        <v>0.04276681035882966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54</v>
      </c>
      <c r="C13" s="30">
        <v>21.321979999999982</v>
      </c>
      <c r="D13" s="68">
        <v>0.006158305120546259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90</v>
      </c>
      <c r="C14" s="30">
        <v>20.27757999999961</v>
      </c>
      <c r="D14" s="68">
        <v>0.007643017941347833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24</v>
      </c>
      <c r="C15" s="30">
        <v>6.597450000000069</v>
      </c>
      <c r="D15" s="68">
        <v>0.0074884420596771995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100</v>
      </c>
      <c r="C16" s="30">
        <v>5.960890000000131</v>
      </c>
      <c r="D16" s="68">
        <v>0.0019396336852353863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91</v>
      </c>
      <c r="C17" s="30">
        <v>5.615669999999985</v>
      </c>
      <c r="D17" s="68">
        <v>0.012279702132374405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60</v>
      </c>
      <c r="C18" s="30">
        <v>2.492519999999902</v>
      </c>
      <c r="D18" s="68">
        <v>0.0027178044651494254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70</v>
      </c>
      <c r="C19" s="30">
        <v>-0.18</v>
      </c>
      <c r="D19" s="68">
        <v>-0.00024107057517083042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23</v>
      </c>
      <c r="C20" s="30">
        <v>-1.4899400000000023</v>
      </c>
      <c r="D20" s="68">
        <v>-0.003437224672118822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97</v>
      </c>
      <c r="C21" s="30">
        <v>-1.9404900000002234</v>
      </c>
      <c r="D21" s="68">
        <v>-0.0003787666118171965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50</v>
      </c>
      <c r="C22" s="30">
        <v>91.33187000000105</v>
      </c>
      <c r="D22" s="68">
        <v>0.0043146116129831715</v>
      </c>
      <c r="E22" s="31">
        <v>-13</v>
      </c>
      <c r="F22" s="68">
        <v>-0.0002555784920868967</v>
      </c>
      <c r="G22" s="50">
        <v>-5.445107543497676</v>
      </c>
    </row>
    <row r="23" spans="1:7" ht="15.75" thickBot="1">
      <c r="A23" s="63"/>
      <c r="B23" s="64" t="s">
        <v>26</v>
      </c>
      <c r="C23" s="54">
        <v>829.4095020000011</v>
      </c>
      <c r="D23" s="67">
        <v>0.015329252095766839</v>
      </c>
      <c r="E23" s="55">
        <v>158</v>
      </c>
      <c r="F23" s="67">
        <v>5.193797685144095E-05</v>
      </c>
      <c r="G23" s="56">
        <v>194.7355922249415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48</v>
      </c>
      <c r="C2" s="71">
        <v>-0.006502123479117272</v>
      </c>
    </row>
    <row r="3" spans="1:5" ht="14.25">
      <c r="A3" s="14"/>
      <c r="B3" s="47" t="s">
        <v>23</v>
      </c>
      <c r="C3" s="71">
        <v>-0.0034372246721187105</v>
      </c>
      <c r="D3" s="14"/>
      <c r="E3" s="14"/>
    </row>
    <row r="4" spans="1:5" ht="14.25">
      <c r="A4" s="14"/>
      <c r="B4" s="47" t="s">
        <v>97</v>
      </c>
      <c r="C4" s="71">
        <v>-0.00037876661181757143</v>
      </c>
      <c r="D4" s="14"/>
      <c r="E4" s="14"/>
    </row>
    <row r="5" spans="1:5" ht="14.25">
      <c r="A5" s="14"/>
      <c r="B5" s="47" t="s">
        <v>70</v>
      </c>
      <c r="C5" s="71">
        <v>-0.00024107057517086528</v>
      </c>
      <c r="D5" s="14"/>
      <c r="E5" s="14"/>
    </row>
    <row r="6" spans="1:5" ht="14.25">
      <c r="A6" s="14"/>
      <c r="B6" s="47" t="s">
        <v>100</v>
      </c>
      <c r="C6" s="71">
        <v>0.001939633685234421</v>
      </c>
      <c r="D6" s="14"/>
      <c r="E6" s="14"/>
    </row>
    <row r="7" spans="1:5" ht="14.25">
      <c r="A7" s="14"/>
      <c r="B7" s="47" t="s">
        <v>60</v>
      </c>
      <c r="C7" s="71">
        <v>0.002717804465149243</v>
      </c>
      <c r="D7" s="14"/>
      <c r="E7" s="14"/>
    </row>
    <row r="8" spans="1:5" ht="14.25">
      <c r="A8" s="14"/>
      <c r="B8" s="47" t="s">
        <v>50</v>
      </c>
      <c r="C8" s="71">
        <v>0.00457135844597123</v>
      </c>
      <c r="D8" s="14"/>
      <c r="E8" s="14"/>
    </row>
    <row r="9" spans="1:5" ht="14.25">
      <c r="A9" s="14"/>
      <c r="B9" s="47" t="s">
        <v>54</v>
      </c>
      <c r="C9" s="71">
        <v>0.006158305120545604</v>
      </c>
      <c r="D9" s="14"/>
      <c r="E9" s="14"/>
    </row>
    <row r="10" spans="1:5" ht="14.25">
      <c r="A10" s="14"/>
      <c r="B10" s="47" t="s">
        <v>24</v>
      </c>
      <c r="C10" s="71">
        <v>0.007488442059677691</v>
      </c>
      <c r="D10" s="14"/>
      <c r="E10" s="14"/>
    </row>
    <row r="11" spans="1:5" ht="14.25">
      <c r="A11" s="14"/>
      <c r="B11" s="47" t="s">
        <v>90</v>
      </c>
      <c r="C11" s="71">
        <v>0.007643017941347141</v>
      </c>
      <c r="D11" s="14"/>
      <c r="E11" s="14"/>
    </row>
    <row r="12" spans="1:5" ht="14.25">
      <c r="A12" s="14"/>
      <c r="B12" s="47" t="s">
        <v>88</v>
      </c>
      <c r="C12" s="71">
        <v>0.00826659708421329</v>
      </c>
      <c r="D12" s="14"/>
      <c r="E12" s="14"/>
    </row>
    <row r="13" spans="1:5" ht="14.25">
      <c r="A13" s="14"/>
      <c r="B13" s="47" t="s">
        <v>91</v>
      </c>
      <c r="C13" s="71">
        <v>0.012279702132374615</v>
      </c>
      <c r="D13" s="14"/>
      <c r="E13" s="14"/>
    </row>
    <row r="14" spans="1:5" ht="14.25">
      <c r="A14" s="14"/>
      <c r="B14" s="47" t="s">
        <v>92</v>
      </c>
      <c r="C14" s="71">
        <v>0.024846875410491576</v>
      </c>
      <c r="D14" s="14"/>
      <c r="E14" s="14"/>
    </row>
    <row r="15" spans="1:5" ht="14.25">
      <c r="A15" s="14"/>
      <c r="B15" s="47" t="s">
        <v>101</v>
      </c>
      <c r="C15" s="71">
        <v>0.03650856827400828</v>
      </c>
      <c r="D15" s="14"/>
      <c r="E15" s="14"/>
    </row>
    <row r="16" spans="1:5" ht="14.25">
      <c r="A16" s="14"/>
      <c r="B16" s="47" t="s">
        <v>62</v>
      </c>
      <c r="C16" s="71">
        <v>0.0382646221703864</v>
      </c>
      <c r="D16" s="14"/>
      <c r="E16" s="14"/>
    </row>
    <row r="17" spans="1:5" ht="14.25">
      <c r="A17" s="14"/>
      <c r="B17" s="47" t="s">
        <v>75</v>
      </c>
      <c r="C17" s="71">
        <v>0.03965642366656841</v>
      </c>
      <c r="D17" s="14"/>
      <c r="E17" s="14"/>
    </row>
    <row r="18" spans="1:5" ht="14.25">
      <c r="A18" s="14"/>
      <c r="B18" s="47" t="s">
        <v>96</v>
      </c>
      <c r="C18" s="71">
        <v>0.042766810358829455</v>
      </c>
      <c r="D18" s="14"/>
      <c r="E18" s="14"/>
    </row>
    <row r="19" spans="1:5" ht="14.25">
      <c r="A19" s="14"/>
      <c r="B19" s="47" t="s">
        <v>102</v>
      </c>
      <c r="C19" s="71">
        <v>0.07039601839401533</v>
      </c>
      <c r="D19" s="14"/>
      <c r="E19" s="14"/>
    </row>
    <row r="20" spans="1:5" ht="14.25">
      <c r="A20" s="14"/>
      <c r="B20" s="47" t="s">
        <v>106</v>
      </c>
      <c r="C20" s="71">
        <v>0.09698695284155412</v>
      </c>
      <c r="D20" s="14"/>
      <c r="E20" s="14"/>
    </row>
    <row r="21" spans="2:3" ht="14.25">
      <c r="B21" s="47" t="s">
        <v>22</v>
      </c>
      <c r="C21" s="75">
        <v>0.062200956937799035</v>
      </c>
    </row>
    <row r="22" spans="2:3" ht="14.25">
      <c r="B22" s="14" t="s">
        <v>29</v>
      </c>
      <c r="C22" s="87">
        <v>0.01183431952662728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109</v>
      </c>
      <c r="C3" s="45" t="s">
        <v>8</v>
      </c>
      <c r="D3" s="46" t="s">
        <v>11</v>
      </c>
      <c r="E3" s="43">
        <v>8606722.32</v>
      </c>
      <c r="F3" s="96">
        <v>31399</v>
      </c>
      <c r="G3" s="43">
        <v>274.1081665021179</v>
      </c>
      <c r="H3" s="73">
        <v>100</v>
      </c>
      <c r="I3" s="42" t="s">
        <v>107</v>
      </c>
      <c r="J3" s="44" t="s">
        <v>108</v>
      </c>
    </row>
    <row r="4" spans="1:10" ht="15" customHeight="1">
      <c r="A4" s="41">
        <v>2</v>
      </c>
      <c r="B4" s="42" t="s">
        <v>110</v>
      </c>
      <c r="C4" s="45" t="s">
        <v>8</v>
      </c>
      <c r="D4" s="46" t="s">
        <v>73</v>
      </c>
      <c r="E4" s="43">
        <v>1824946.83</v>
      </c>
      <c r="F4" s="96">
        <v>55840</v>
      </c>
      <c r="G4" s="43">
        <v>32.68171257163324</v>
      </c>
      <c r="H4" s="74">
        <v>100</v>
      </c>
      <c r="I4" s="42" t="s">
        <v>107</v>
      </c>
      <c r="J4" s="44" t="s">
        <v>108</v>
      </c>
    </row>
    <row r="5" spans="1:10" ht="15" customHeight="1">
      <c r="A5" s="41">
        <v>3</v>
      </c>
      <c r="B5" s="42" t="s">
        <v>28</v>
      </c>
      <c r="C5" s="45" t="s">
        <v>8</v>
      </c>
      <c r="D5" s="46" t="s">
        <v>11</v>
      </c>
      <c r="E5" s="43">
        <v>1227384.98</v>
      </c>
      <c r="F5" s="96">
        <v>783</v>
      </c>
      <c r="G5" s="43">
        <v>1567.5414814814815</v>
      </c>
      <c r="H5" s="74">
        <v>1000</v>
      </c>
      <c r="I5" s="42" t="s">
        <v>83</v>
      </c>
      <c r="J5" s="44" t="s">
        <v>63</v>
      </c>
    </row>
    <row r="6" spans="1:10" ht="15" customHeight="1">
      <c r="A6" s="41">
        <v>4</v>
      </c>
      <c r="B6" s="42" t="s">
        <v>72</v>
      </c>
      <c r="C6" s="45" t="s">
        <v>8</v>
      </c>
      <c r="D6" s="46" t="s">
        <v>73</v>
      </c>
      <c r="E6" s="43">
        <v>1083467.0502</v>
      </c>
      <c r="F6" s="96">
        <v>2940</v>
      </c>
      <c r="G6" s="43">
        <v>368.5262075510204</v>
      </c>
      <c r="H6" s="74">
        <v>1000</v>
      </c>
      <c r="I6" s="42" t="s">
        <v>81</v>
      </c>
      <c r="J6" s="44" t="s">
        <v>31</v>
      </c>
    </row>
    <row r="7" spans="1:10" ht="15" customHeight="1">
      <c r="A7" s="41">
        <v>5</v>
      </c>
      <c r="B7" s="42" t="s">
        <v>103</v>
      </c>
      <c r="C7" s="45" t="s">
        <v>8</v>
      </c>
      <c r="D7" s="46" t="s">
        <v>11</v>
      </c>
      <c r="E7" s="43">
        <v>690348.85</v>
      </c>
      <c r="F7" s="96">
        <v>905</v>
      </c>
      <c r="G7" s="43">
        <v>762.816408839779</v>
      </c>
      <c r="H7" s="74">
        <v>1000</v>
      </c>
      <c r="I7" s="42" t="s">
        <v>98</v>
      </c>
      <c r="J7" s="44" t="s">
        <v>99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581429.57</v>
      </c>
      <c r="F8" s="96">
        <v>679</v>
      </c>
      <c r="G8" s="43">
        <v>856.3027540500735</v>
      </c>
      <c r="H8" s="74">
        <v>1000</v>
      </c>
      <c r="I8" s="42" t="s">
        <v>34</v>
      </c>
      <c r="J8" s="44" t="s">
        <v>32</v>
      </c>
    </row>
    <row r="9" spans="1:10" ht="15.75" thickBot="1">
      <c r="A9" s="121" t="s">
        <v>26</v>
      </c>
      <c r="B9" s="122"/>
      <c r="C9" s="57" t="s">
        <v>27</v>
      </c>
      <c r="D9" s="57" t="s">
        <v>27</v>
      </c>
      <c r="E9" s="58">
        <f>SUM(E3:E8)</f>
        <v>14014299.600200001</v>
      </c>
      <c r="F9" s="59">
        <f>SUM(F3:F8)</f>
        <v>92546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-0.004225097461178939</v>
      </c>
      <c r="F4" s="71">
        <v>-0.006381495341672094</v>
      </c>
      <c r="G4" s="71">
        <v>-0.02736148602238675</v>
      </c>
      <c r="H4" s="71">
        <v>-0.03265665889348601</v>
      </c>
      <c r="I4" s="71">
        <v>-0.08590462250433362</v>
      </c>
      <c r="J4" s="71">
        <v>-0.03676126170766758</v>
      </c>
      <c r="K4" s="72">
        <v>-0.1436972459499265</v>
      </c>
      <c r="L4" s="72">
        <v>-0.014293737578586874</v>
      </c>
    </row>
    <row r="5" spans="1:12" ht="14.25" collapsed="1">
      <c r="A5" s="62">
        <v>2</v>
      </c>
      <c r="B5" s="47" t="s">
        <v>109</v>
      </c>
      <c r="C5" s="48">
        <v>38862</v>
      </c>
      <c r="D5" s="48">
        <v>38958</v>
      </c>
      <c r="E5" s="71">
        <v>0.02199239110369189</v>
      </c>
      <c r="F5" s="71">
        <v>0.02811141283848917</v>
      </c>
      <c r="G5" s="71">
        <v>0.03682555290342471</v>
      </c>
      <c r="H5" s="71">
        <v>0.0019018134815440568</v>
      </c>
      <c r="I5" s="71">
        <v>-0.18986409930327863</v>
      </c>
      <c r="J5" s="71">
        <v>0.004250698695182464</v>
      </c>
      <c r="K5" s="72">
        <v>1.7410816650211767</v>
      </c>
      <c r="L5" s="72">
        <v>0.10764456905710817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0.015767754394836908</v>
      </c>
      <c r="F6" s="71">
        <v>0.009150380281658821</v>
      </c>
      <c r="G6" s="71">
        <v>-0.13930113127959498</v>
      </c>
      <c r="H6" s="71">
        <v>-0.12068591309535315</v>
      </c>
      <c r="I6" s="71">
        <v>-0.2173617009311536</v>
      </c>
      <c r="J6" s="71">
        <v>-0.12266507941180682</v>
      </c>
      <c r="K6" s="72">
        <v>-0.6314737924489798</v>
      </c>
      <c r="L6" s="72">
        <v>-0.10111486046341644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0.01402485243894902</v>
      </c>
      <c r="F7" s="71">
        <v>0.021957637181048595</v>
      </c>
      <c r="G7" s="71">
        <v>0.04037352189013266</v>
      </c>
      <c r="H7" s="71">
        <v>0.0514122826725254</v>
      </c>
      <c r="I7" s="71">
        <v>0.13381909567525319</v>
      </c>
      <c r="J7" s="71" t="s">
        <v>74</v>
      </c>
      <c r="K7" s="72">
        <v>0.5675414814814819</v>
      </c>
      <c r="L7" s="72">
        <v>0.05113389261939805</v>
      </c>
    </row>
    <row r="8" spans="1:12" ht="14.25">
      <c r="A8" s="62">
        <v>5</v>
      </c>
      <c r="B8" s="47" t="s">
        <v>103</v>
      </c>
      <c r="C8" s="48">
        <v>39647</v>
      </c>
      <c r="D8" s="48">
        <v>39861</v>
      </c>
      <c r="E8" s="71">
        <v>0.019505226872521764</v>
      </c>
      <c r="F8" s="71">
        <v>-0.0537637956115975</v>
      </c>
      <c r="G8" s="71">
        <v>-0.03020731879951588</v>
      </c>
      <c r="H8" s="71">
        <v>0.022063877197428416</v>
      </c>
      <c r="I8" s="71">
        <v>-0.1273714265253465</v>
      </c>
      <c r="J8" s="71">
        <v>-0.05126931480506525</v>
      </c>
      <c r="K8" s="72">
        <v>-0.23718359116022103</v>
      </c>
      <c r="L8" s="72">
        <v>-0.035977326081092054</v>
      </c>
    </row>
    <row r="9" spans="1:12" ht="14.25">
      <c r="A9" s="62">
        <v>6</v>
      </c>
      <c r="B9" s="47" t="s">
        <v>110</v>
      </c>
      <c r="C9" s="48">
        <v>40253</v>
      </c>
      <c r="D9" s="48">
        <v>40445</v>
      </c>
      <c r="E9" s="71">
        <v>0.053253633934791766</v>
      </c>
      <c r="F9" s="71">
        <v>0.08677276907179432</v>
      </c>
      <c r="G9" s="71">
        <v>0.18881498389610307</v>
      </c>
      <c r="H9" s="71">
        <v>0.16201404571768796</v>
      </c>
      <c r="I9" s="71">
        <v>-0.07315606898279026</v>
      </c>
      <c r="J9" s="71">
        <v>0.16499453096421646</v>
      </c>
      <c r="K9" s="72">
        <v>-0.6731828742836675</v>
      </c>
      <c r="L9" s="72">
        <v>-0.1756703428449634</v>
      </c>
    </row>
    <row r="10" spans="1:12" ht="15.75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0.020053126880602068</v>
      </c>
      <c r="F10" s="77">
        <f t="shared" si="0"/>
        <v>0.014307818069953552</v>
      </c>
      <c r="G10" s="77">
        <f t="shared" si="0"/>
        <v>0.011524020431360471</v>
      </c>
      <c r="H10" s="77">
        <f t="shared" si="0"/>
        <v>0.014008241180057779</v>
      </c>
      <c r="I10" s="77">
        <f t="shared" si="0"/>
        <v>-0.09330647042860823</v>
      </c>
      <c r="J10" s="77">
        <f t="shared" si="0"/>
        <v>-0.008290085253028146</v>
      </c>
      <c r="K10" s="79" t="s">
        <v>27</v>
      </c>
      <c r="L10" s="79" t="s">
        <v>27</v>
      </c>
    </row>
    <row r="11" spans="1:12" s="9" customFormat="1" ht="14.25">
      <c r="A11" s="102" t="s">
        <v>55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109</v>
      </c>
      <c r="C4" s="30">
        <v>185.2092100000009</v>
      </c>
      <c r="D4" s="68">
        <v>0.02199239110369335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110</v>
      </c>
      <c r="C5" s="30">
        <v>92.27127000000002</v>
      </c>
      <c r="D5" s="68">
        <v>0.053253633934791586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28</v>
      </c>
      <c r="C6" s="30">
        <v>16.975810000000052</v>
      </c>
      <c r="D6" s="68">
        <v>0.014024852438948437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72</v>
      </c>
      <c r="C7" s="30">
        <v>16.818649999999906</v>
      </c>
      <c r="D7" s="68">
        <v>0.01576775439483747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103</v>
      </c>
      <c r="C8" s="30">
        <v>13.207789999999923</v>
      </c>
      <c r="D8" s="68">
        <v>0.019505226872521837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33</v>
      </c>
      <c r="C9" s="30">
        <v>-2.4670200000000184</v>
      </c>
      <c r="D9" s="68">
        <v>-0.004225097461178903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26</v>
      </c>
      <c r="C10" s="54">
        <v>322.01571000000087</v>
      </c>
      <c r="D10" s="67">
        <v>0.023518042174868848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33</v>
      </c>
      <c r="C2" s="71">
        <v>-0.004225097461178939</v>
      </c>
      <c r="D2" s="21"/>
      <c r="E2" s="21"/>
    </row>
    <row r="3" spans="1:5" ht="14.25">
      <c r="A3" s="21"/>
      <c r="B3" s="47" t="s">
        <v>28</v>
      </c>
      <c r="C3" s="71">
        <v>0.01402485243894902</v>
      </c>
      <c r="D3" s="21"/>
      <c r="E3" s="21"/>
    </row>
    <row r="4" spans="1:5" ht="14.25">
      <c r="A4" s="21"/>
      <c r="B4" s="47" t="s">
        <v>72</v>
      </c>
      <c r="C4" s="71">
        <v>0.015767754394836908</v>
      </c>
      <c r="D4" s="21"/>
      <c r="E4" s="21"/>
    </row>
    <row r="5" spans="1:5" ht="14.25">
      <c r="A5" s="21"/>
      <c r="B5" s="47" t="s">
        <v>103</v>
      </c>
      <c r="C5" s="71">
        <v>0.019505226872521764</v>
      </c>
      <c r="D5" s="21"/>
      <c r="E5" s="21"/>
    </row>
    <row r="6" spans="1:5" ht="14.25">
      <c r="A6" s="21"/>
      <c r="B6" s="47" t="s">
        <v>109</v>
      </c>
      <c r="C6" s="71">
        <v>0.02199239110369189</v>
      </c>
      <c r="D6" s="21"/>
      <c r="E6" s="21"/>
    </row>
    <row r="7" spans="1:5" ht="14.25">
      <c r="A7" s="21"/>
      <c r="B7" s="47" t="s">
        <v>110</v>
      </c>
      <c r="C7" s="94">
        <v>0.053253633934791766</v>
      </c>
      <c r="D7" s="21"/>
      <c r="E7" s="21"/>
    </row>
    <row r="8" spans="1:4" ht="14.25">
      <c r="A8" s="21"/>
      <c r="B8" s="47" t="s">
        <v>22</v>
      </c>
      <c r="C8" s="75">
        <v>0.062200956937799035</v>
      </c>
      <c r="D8" s="21"/>
    </row>
    <row r="9" spans="2:3" ht="14.25">
      <c r="B9" s="47" t="s">
        <v>29</v>
      </c>
      <c r="C9" s="87">
        <v>0.01183431952662728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4263290.73</v>
      </c>
      <c r="F3" s="11">
        <v>1</v>
      </c>
      <c r="G3" s="86">
        <v>887.0767228464421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4095652.94</v>
      </c>
      <c r="F4" s="11">
        <v>1</v>
      </c>
      <c r="G4" s="86">
        <v>24.765253992344856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1615751.646</v>
      </c>
      <c r="F5" s="11">
        <v>1</v>
      </c>
      <c r="G5" s="86">
        <v>10.550813934961473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1235027.91</v>
      </c>
      <c r="F6" s="11">
        <v>1</v>
      </c>
      <c r="G6" s="86">
        <v>1221.590415430267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1069846.68</v>
      </c>
      <c r="F7" s="11">
        <v>1</v>
      </c>
      <c r="G7" s="86">
        <v>1650.997962962963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12279569.906</v>
      </c>
      <c r="F8" s="69">
        <f>SUM(F3:F7)</f>
        <v>5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2016-07-08T10:24:44Z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