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<sst xmlns="http://schemas.openxmlformats.org/spreadsheetml/2006/main" count="314" uniqueCount="94">
  <si>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</si>
  <si>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</si>
  <si>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</si>
  <si>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</si>
  <si>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</si>
  <si>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</si>
  <si>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</si>
  <si>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</si>
  <si>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</si>
  <si>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</si>
  <si>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</si>
  <si>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</si>
  <si>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</si>
  <si>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</si>
  <si>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</si>
  <si>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</si>
  <si>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</si>
  <si>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</si>
  <si>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</si>
  <si>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</si>
  <si>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</si>
  <si>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</si>
  <si>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</si>
  <si>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</si>
  <si>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</si>
  <si>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</si>
  <si>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</si>
  <si>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</si>
  <si>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</si>
  <si>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</si>
  <si>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</si>
  <si>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</si>
  <si>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</si>
  <si>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</si>
  <si>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</si>
  <si>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</si>
  <si>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</si>
  <si>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</si>
  <si>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</si>
  <si>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</si>
  <si>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</si>
  <si>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</si>
  <si>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</si>
  <si>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</si>
  <si>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</si>
  <si>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</si>
  <si>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</si>
  <si>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</si>
  <si>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</si>
  <si>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</si>
  <si>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</si>
  <si>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</si>
  <si>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</si>
  <si>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</si>
  <si>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</si>
  <si>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</si>
  <si>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</si>
  <si>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спец.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</si>
  <si>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</si>
  <si>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</si>
  <si>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</si>
  <si>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</si>
  <si>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</si>
  <si>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</si>
  <si>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</si>
  <si>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</si>
  <si>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</si>
  <si>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</si>
  <si>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</si>
  <si>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</si>
  <si>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</si>
  <si>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</si>
  <si>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</si>
  <si>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</si>
  <si>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</si>
  <si>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</si>
  <si>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</si>
  <si>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</si>
  <si>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</si>
  <si>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ВСІ</t>
  </si>
  <si>
    <t>http://www.vseswit.com.ua/</t>
  </si>
  <si>
    <t>Аргентум</t>
  </si>
  <si>
    <t>ТОВ "КУА ОЗОН"</t>
  </si>
  <si>
    <t>http://ozoncap.com/</t>
  </si>
  <si>
    <t>Платинум</t>
  </si>
  <si>
    <t>Аурум</t>
  </si>
  <si>
    <t>спец. банк. мет.</t>
  </si>
  <si>
    <t>ПрАТ "КІНТО"</t>
  </si>
  <si>
    <t>ТОВ "КУА "ОТП Капітал"</t>
  </si>
  <si>
    <t>ТОВ "КУА "Універ Менеджмент"</t>
  </si>
  <si>
    <t>ТОВ "КУА "АЛЬТУС АССЕТС АКТІВІТІС"</t>
  </si>
  <si>
    <t>ТОВ "КУА "Всесв?т"</t>
  </si>
  <si>
    <t>ТОВ "КУА "ТАСК-?НВЕСТ"</t>
  </si>
  <si>
    <t>ТОВ "КУА "АРТ-КАП?ТАЛ МЕНЕДЖМЕНТ"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</si>
</sst>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3043655"/>
        <c:axId val="5290832"/>
      </c:barChart>
      <c:catAx>
        <c:axId val="13043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0832"/>
        <c:crosses val="autoZero"/>
        <c:auto val="0"/>
        <c:lblOffset val="0"/>
        <c:tickLblSkip val="1"/>
        <c:noMultiLvlLbl val="0"/>
      </c:catAx>
      <c:valAx>
        <c:axId val="5290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043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505825"/>
        <c:axId val="36388826"/>
      </c:barChart>
      <c:catAx>
        <c:axId val="59505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88826"/>
        <c:crosses val="autoZero"/>
        <c:auto val="0"/>
        <c:lblOffset val="0"/>
        <c:tickLblSkip val="1"/>
        <c:noMultiLvlLbl val="0"/>
      </c:catAx>
      <c:valAx>
        <c:axId val="36388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5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897163"/>
        <c:axId val="48586228"/>
      </c:barChart>
      <c:catAx>
        <c:axId val="60897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86228"/>
        <c:crosses val="autoZero"/>
        <c:auto val="0"/>
        <c:lblOffset val="0"/>
        <c:tickLblSkip val="1"/>
        <c:noMultiLvlLbl val="0"/>
      </c:catAx>
      <c:valAx>
        <c:axId val="4858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971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951573"/>
        <c:axId val="16606702"/>
      </c:barChart>
      <c:catAx>
        <c:axId val="17951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06702"/>
        <c:crosses val="autoZero"/>
        <c:auto val="0"/>
        <c:lblOffset val="0"/>
        <c:tickLblSkip val="1"/>
        <c:noMultiLvlLbl val="0"/>
      </c:catAx>
      <c:valAx>
        <c:axId val="16606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51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057919"/>
        <c:axId val="66757064"/>
      </c:barChart>
      <c:catAx>
        <c:axId val="7057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57064"/>
        <c:crosses val="autoZero"/>
        <c:auto val="0"/>
        <c:lblOffset val="0"/>
        <c:tickLblSkip val="1"/>
        <c:noMultiLvlLbl val="0"/>
      </c:catAx>
      <c:valAx>
        <c:axId val="66757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579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056265"/>
        <c:axId val="64961410"/>
      </c:barChart>
      <c:catAx>
        <c:axId val="47056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61410"/>
        <c:crosses val="autoZero"/>
        <c:auto val="0"/>
        <c:lblOffset val="0"/>
        <c:tickLblSkip val="1"/>
        <c:noMultiLvlLbl val="0"/>
      </c:catAx>
      <c:valAx>
        <c:axId val="6496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56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11812851"/>
        <c:axId val="2243868"/>
      </c:barChart>
      <c:catAx>
        <c:axId val="11812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43868"/>
        <c:crossesAt val="0"/>
        <c:auto val="0"/>
        <c:lblOffset val="0"/>
        <c:tickLblSkip val="1"/>
        <c:noMultiLvlLbl val="0"/>
      </c:catAx>
      <c:valAx>
        <c:axId val="2243868"/>
        <c:scaling>
          <c:orientation val="minMax"/>
          <c:max val="0.01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1285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60791613"/>
        <c:axId val="42569878"/>
      </c:barChart>
      <c:catAx>
        <c:axId val="60791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569878"/>
        <c:crosses val="autoZero"/>
        <c:auto val="0"/>
        <c:lblOffset val="0"/>
        <c:tickLblSkip val="1"/>
        <c:noMultiLvlLbl val="0"/>
      </c:catAx>
      <c:valAx>
        <c:axId val="42569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791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0563943"/>
        <c:axId val="65273840"/>
      </c:barChart>
      <c:catAx>
        <c:axId val="10563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273840"/>
        <c:crosses val="autoZero"/>
        <c:auto val="0"/>
        <c:lblOffset val="0"/>
        <c:tickLblSkip val="52"/>
        <c:noMultiLvlLbl val="0"/>
      </c:catAx>
      <c:valAx>
        <c:axId val="6527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5639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9621361"/>
        <c:axId val="10695978"/>
      </c:barChart>
      <c:catAx>
        <c:axId val="29621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695978"/>
        <c:crosses val="autoZero"/>
        <c:auto val="0"/>
        <c:lblOffset val="0"/>
        <c:tickLblSkip val="49"/>
        <c:noMultiLvlLbl val="0"/>
      </c:catAx>
      <c:valAx>
        <c:axId val="10695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621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90971"/>
        <c:axId val="55949892"/>
      </c:barChart>
      <c:catAx>
        <c:axId val="5690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949892"/>
        <c:crosses val="autoZero"/>
        <c:auto val="0"/>
        <c:lblOffset val="0"/>
        <c:tickLblSkip val="4"/>
        <c:noMultiLvlLbl val="0"/>
      </c:catAx>
      <c:valAx>
        <c:axId val="5594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90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3141969"/>
        <c:axId val="10044042"/>
      </c:barChart>
      <c:catAx>
        <c:axId val="33141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44042"/>
        <c:crosses val="autoZero"/>
        <c:auto val="0"/>
        <c:lblOffset val="0"/>
        <c:tickLblSkip val="9"/>
        <c:noMultiLvlLbl val="0"/>
      </c:catAx>
      <c:valAx>
        <c:axId val="10044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41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027237"/>
        <c:axId val="50395454"/>
      </c:barChart>
      <c:catAx>
        <c:axId val="35027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395454"/>
        <c:crosses val="autoZero"/>
        <c:auto val="0"/>
        <c:lblOffset val="0"/>
        <c:tickLblSkip val="4"/>
        <c:noMultiLvlLbl val="0"/>
      </c:catAx>
      <c:valAx>
        <c:axId val="50395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027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3968591"/>
        <c:axId val="56310808"/>
      </c:barChart>
      <c:catAx>
        <c:axId val="53968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310808"/>
        <c:crosses val="autoZero"/>
        <c:auto val="0"/>
        <c:lblOffset val="0"/>
        <c:tickLblSkip val="52"/>
        <c:noMultiLvlLbl val="0"/>
      </c:catAx>
      <c:valAx>
        <c:axId val="56310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9685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599449"/>
        <c:axId val="15051986"/>
      </c:barChart>
      <c:catAx>
        <c:axId val="55599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051986"/>
        <c:crosses val="autoZero"/>
        <c:auto val="0"/>
        <c:lblOffset val="0"/>
        <c:tickLblSkip val="4"/>
        <c:noMultiLvlLbl val="0"/>
      </c:catAx>
      <c:valAx>
        <c:axId val="1505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599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656835"/>
        <c:axId val="48649580"/>
      </c:barChart>
      <c:catAx>
        <c:axId val="526568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649580"/>
        <c:crosses val="autoZero"/>
        <c:auto val="0"/>
        <c:lblOffset val="0"/>
        <c:tickLblSkip val="4"/>
        <c:noMultiLvlLbl val="0"/>
      </c:catAx>
      <c:valAx>
        <c:axId val="48649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6568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562637"/>
        <c:axId val="21110758"/>
      </c:barChart>
      <c:catAx>
        <c:axId val="21562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110758"/>
        <c:crosses val="autoZero"/>
        <c:auto val="0"/>
        <c:lblOffset val="0"/>
        <c:tickLblSkip val="4"/>
        <c:noMultiLvlLbl val="0"/>
      </c:catAx>
      <c:valAx>
        <c:axId val="21110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562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462519"/>
        <c:axId val="3593792"/>
      </c:barChart>
      <c:catAx>
        <c:axId val="62462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93792"/>
        <c:crosses val="autoZero"/>
        <c:auto val="0"/>
        <c:lblOffset val="0"/>
        <c:tickLblSkip val="4"/>
        <c:noMultiLvlLbl val="0"/>
      </c:catAx>
      <c:valAx>
        <c:axId val="359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462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19553"/>
        <c:axId val="66396794"/>
      </c:barChart>
      <c:catAx>
        <c:axId val="3519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396794"/>
        <c:crosses val="autoZero"/>
        <c:auto val="0"/>
        <c:lblOffset val="0"/>
        <c:tickLblSkip val="4"/>
        <c:noMultiLvlLbl val="0"/>
      </c:catAx>
      <c:valAx>
        <c:axId val="6639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19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520875"/>
        <c:axId val="35294868"/>
      </c:barChart>
      <c:catAx>
        <c:axId val="26520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294868"/>
        <c:crosses val="autoZero"/>
        <c:auto val="0"/>
        <c:lblOffset val="0"/>
        <c:tickLblSkip val="4"/>
        <c:noMultiLvlLbl val="0"/>
      </c:catAx>
      <c:valAx>
        <c:axId val="35294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520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650421"/>
        <c:axId val="51086478"/>
      </c:barChart>
      <c:catAx>
        <c:axId val="65650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086478"/>
        <c:crosses val="autoZero"/>
        <c:auto val="0"/>
        <c:lblOffset val="0"/>
        <c:tickLblSkip val="4"/>
        <c:noMultiLvlLbl val="0"/>
      </c:catAx>
      <c:valAx>
        <c:axId val="5108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6504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248095"/>
        <c:axId val="19746408"/>
      </c:barChart>
      <c:catAx>
        <c:axId val="26248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746408"/>
        <c:crosses val="autoZero"/>
        <c:auto val="0"/>
        <c:lblOffset val="0"/>
        <c:tickLblSkip val="4"/>
        <c:noMultiLvlLbl val="0"/>
      </c:catAx>
      <c:valAx>
        <c:axId val="19746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248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5639483"/>
        <c:axId val="18184612"/>
      </c:barChart>
      <c:catAx>
        <c:axId val="35639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84612"/>
        <c:crosses val="autoZero"/>
        <c:auto val="0"/>
        <c:lblOffset val="0"/>
        <c:tickLblSkip val="1"/>
        <c:noMultiLvlLbl val="0"/>
      </c:catAx>
      <c:valAx>
        <c:axId val="1818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394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455"/>
          <c:w val="0.9985"/>
          <c:h val="0.85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Графік_І!$B$2:$B$3</c:f>
              <c:strCache/>
            </c:strRef>
          </c:cat>
          <c:val>
            <c:numRef>
              <c:f>Графік_І!$C$2:$C$3</c:f>
              <c:numCache/>
            </c:numRef>
          </c:val>
        </c:ser>
        <c:gapWidth val="40"/>
        <c:axId val="51803433"/>
        <c:axId val="5666"/>
      </c:barChart>
      <c:catAx>
        <c:axId val="51803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6"/>
        <c:crosses val="autoZero"/>
        <c:auto val="0"/>
        <c:lblOffset val="0"/>
        <c:tickLblSkip val="1"/>
        <c:noMultiLvlLbl val="0"/>
      </c:catAx>
      <c:valAx>
        <c:axId val="5666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80343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22963"/>
        <c:axId val="18408892"/>
      </c:barChart>
      <c:catAx>
        <c:axId val="322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408892"/>
        <c:crosses val="autoZero"/>
        <c:auto val="0"/>
        <c:lblOffset val="0"/>
        <c:tickLblSkip val="1"/>
        <c:noMultiLvlLbl val="0"/>
      </c:catAx>
      <c:valAx>
        <c:axId val="1840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2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2673885"/>
        <c:axId val="16492342"/>
      </c:barChart>
      <c:catAx>
        <c:axId val="42673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492342"/>
        <c:crosses val="autoZero"/>
        <c:auto val="0"/>
        <c:lblOffset val="0"/>
        <c:tickLblSkip val="5"/>
        <c:noMultiLvlLbl val="0"/>
      </c:catAx>
      <c:valAx>
        <c:axId val="1649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6738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39399"/>
        <c:axId val="30745744"/>
      </c:barChart>
      <c:catAx>
        <c:axId val="539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745744"/>
        <c:crosses val="autoZero"/>
        <c:auto val="0"/>
        <c:lblOffset val="0"/>
        <c:tickLblSkip val="5"/>
        <c:noMultiLvlLbl val="0"/>
      </c:catAx>
      <c:valAx>
        <c:axId val="30745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93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676945"/>
        <c:axId val="34932682"/>
      </c:barChart>
      <c:catAx>
        <c:axId val="7676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932682"/>
        <c:crosses val="autoZero"/>
        <c:auto val="0"/>
        <c:lblOffset val="0"/>
        <c:tickLblSkip val="1"/>
        <c:noMultiLvlLbl val="0"/>
      </c:catAx>
      <c:valAx>
        <c:axId val="3493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676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005819"/>
        <c:axId val="15194852"/>
      </c:barChart>
      <c:catAx>
        <c:axId val="45005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194852"/>
        <c:crosses val="autoZero"/>
        <c:auto val="0"/>
        <c:lblOffset val="0"/>
        <c:tickLblSkip val="1"/>
        <c:noMultiLvlLbl val="0"/>
      </c:catAx>
      <c:valAx>
        <c:axId val="15194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058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800197"/>
        <c:axId val="43059166"/>
      </c:barChart>
      <c:catAx>
        <c:axId val="608001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059166"/>
        <c:crosses val="autoZero"/>
        <c:auto val="0"/>
        <c:lblOffset val="0"/>
        <c:tickLblSkip val="1"/>
        <c:noMultiLvlLbl val="0"/>
      </c:catAx>
      <c:valAx>
        <c:axId val="4305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8001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453359"/>
        <c:axId val="44357816"/>
      </c:barChart>
      <c:catAx>
        <c:axId val="38453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357816"/>
        <c:crosses val="autoZero"/>
        <c:auto val="0"/>
        <c:lblOffset val="0"/>
        <c:tickLblSkip val="1"/>
        <c:noMultiLvlLbl val="0"/>
      </c:catAx>
      <c:valAx>
        <c:axId val="44357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4533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367545"/>
        <c:axId val="35813234"/>
      </c:barChart>
      <c:catAx>
        <c:axId val="45367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813234"/>
        <c:crosses val="autoZero"/>
        <c:auto val="0"/>
        <c:lblOffset val="0"/>
        <c:tickLblSkip val="1"/>
        <c:noMultiLvlLbl val="0"/>
      </c:catAx>
      <c:valAx>
        <c:axId val="35813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3675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88419"/>
        <c:axId val="57536012"/>
      </c:barChart>
      <c:catAx>
        <c:axId val="28088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536012"/>
        <c:crosses val="autoZero"/>
        <c:auto val="0"/>
        <c:lblOffset val="0"/>
        <c:tickLblSkip val="1"/>
        <c:noMultiLvlLbl val="0"/>
      </c:catAx>
      <c:valAx>
        <c:axId val="57536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088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889925"/>
        <c:axId val="26004126"/>
      </c:barChart>
      <c:catAx>
        <c:axId val="29889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04126"/>
        <c:crosses val="autoZero"/>
        <c:auto val="0"/>
        <c:lblOffset val="0"/>
        <c:tickLblSkip val="1"/>
        <c:noMultiLvlLbl val="0"/>
      </c:catAx>
      <c:valAx>
        <c:axId val="26004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899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27213"/>
        <c:axId val="36316806"/>
      </c:barChart>
      <c:catAx>
        <c:axId val="58327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316806"/>
        <c:crosses val="autoZero"/>
        <c:auto val="0"/>
        <c:lblOffset val="0"/>
        <c:tickLblSkip val="1"/>
        <c:noMultiLvlLbl val="0"/>
      </c:catAx>
      <c:valAx>
        <c:axId val="36316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327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792023"/>
        <c:axId val="15919840"/>
      </c:barChart>
      <c:catAx>
        <c:axId val="56792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919840"/>
        <c:crosses val="autoZero"/>
        <c:auto val="0"/>
        <c:lblOffset val="0"/>
        <c:tickLblSkip val="1"/>
        <c:noMultiLvlLbl val="0"/>
      </c:catAx>
      <c:valAx>
        <c:axId val="1591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792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015649"/>
        <c:axId val="49734938"/>
      </c:barChart>
      <c:catAx>
        <c:axId val="35015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734938"/>
        <c:crosses val="autoZero"/>
        <c:auto val="0"/>
        <c:lblOffset val="0"/>
        <c:tickLblSkip val="1"/>
        <c:noMultiLvlLbl val="0"/>
      </c:catAx>
      <c:valAx>
        <c:axId val="4973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015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319179"/>
        <c:axId val="57777972"/>
      </c:barChart>
      <c:catAx>
        <c:axId val="16319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777972"/>
        <c:crosses val="autoZero"/>
        <c:auto val="0"/>
        <c:lblOffset val="0"/>
        <c:tickLblSkip val="1"/>
        <c:noMultiLvlLbl val="0"/>
      </c:catAx>
      <c:valAx>
        <c:axId val="57777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319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10069"/>
        <c:axId val="17138478"/>
      </c:barChart>
      <c:catAx>
        <c:axId val="5010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138478"/>
        <c:crosses val="autoZero"/>
        <c:auto val="0"/>
        <c:lblOffset val="0"/>
        <c:tickLblSkip val="1"/>
        <c:noMultiLvlLbl val="0"/>
      </c:catAx>
      <c:valAx>
        <c:axId val="1713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10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37369151"/>
        <c:axId val="49666824"/>
      </c:barChart>
      <c:catAx>
        <c:axId val="37369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666824"/>
        <c:crosses val="autoZero"/>
        <c:auto val="0"/>
        <c:lblOffset val="0"/>
        <c:tickLblSkip val="1"/>
        <c:noMultiLvlLbl val="0"/>
      </c:catAx>
      <c:valAx>
        <c:axId val="49666824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6915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40175"/>
        <c:axId val="64454520"/>
      </c:barChart>
      <c:catAx>
        <c:axId val="5840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54520"/>
        <c:crosses val="autoZero"/>
        <c:auto val="0"/>
        <c:lblOffset val="0"/>
        <c:tickLblSkip val="1"/>
        <c:noMultiLvlLbl val="0"/>
      </c:catAx>
      <c:valAx>
        <c:axId val="64454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0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0028985"/>
        <c:axId val="33079858"/>
      </c:barChart>
      <c:catAx>
        <c:axId val="50028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79858"/>
        <c:crosses val="autoZero"/>
        <c:auto val="0"/>
        <c:lblOffset val="0"/>
        <c:tickLblSkip val="1"/>
        <c:noMultiLvlLbl val="0"/>
      </c:catAx>
      <c:valAx>
        <c:axId val="3307985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28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03715"/>
        <c:axId val="35167436"/>
      </c:barChart>
      <c:catAx>
        <c:axId val="6503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67436"/>
        <c:crosses val="autoZero"/>
        <c:auto val="0"/>
        <c:lblOffset val="0"/>
        <c:tickLblSkip val="1"/>
        <c:noMultiLvlLbl val="0"/>
      </c:catAx>
      <c:valAx>
        <c:axId val="35167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3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86797"/>
        <c:axId val="39713094"/>
      </c:barChart>
      <c:catAx>
        <c:axId val="58386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13094"/>
        <c:crosses val="autoZero"/>
        <c:auto val="0"/>
        <c:lblOffset val="0"/>
        <c:tickLblSkip val="1"/>
        <c:noMultiLvlLbl val="0"/>
      </c:catAx>
      <c:valAx>
        <c:axId val="3971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867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053847"/>
        <c:axId val="44605856"/>
      </c:barChart>
      <c:catAx>
        <c:axId val="49053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05856"/>
        <c:crosses val="autoZero"/>
        <c:auto val="0"/>
        <c:lblOffset val="0"/>
        <c:tickLblSkip val="1"/>
        <c:noMultiLvlLbl val="0"/>
      </c:catAx>
      <c:valAx>
        <c:axId val="44605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53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15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505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52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49</v>
      </c>
      <c r="C3" s="43">
        <v>87021826.68</v>
      </c>
      <c r="D3" s="95">
        <v>17467</v>
      </c>
      <c r="E3" s="43">
        <v>4982.07</v>
      </c>
      <c r="F3" s="40">
        <v>1000</v>
      </c>
      <c r="G3" s="42" t="s">
        <v>88</v>
      </c>
      <c r="H3" s="44" t="s">
        <v>78</v>
      </c>
    </row>
    <row r="4" spans="1:8" ht="14.25">
      <c r="A4" s="41">
        <v>2</v>
      </c>
      <c r="B4" s="42" t="s">
        <v>40</v>
      </c>
      <c r="C4" s="43">
        <v>31306154.06</v>
      </c>
      <c r="D4" s="95">
        <v>44865</v>
      </c>
      <c r="E4" s="43">
        <v>697.7857</v>
      </c>
      <c r="F4" s="40">
        <v>100</v>
      </c>
      <c r="G4" s="42" t="s">
        <v>60</v>
      </c>
      <c r="H4" s="44" t="s">
        <v>27</v>
      </c>
    </row>
    <row r="5" spans="1:8" ht="14.25" customHeight="1">
      <c r="A5" s="41">
        <v>3</v>
      </c>
      <c r="B5" s="42" t="s">
        <v>50</v>
      </c>
      <c r="C5" s="43">
        <v>14702812.36</v>
      </c>
      <c r="D5" s="95">
        <v>7623563</v>
      </c>
      <c r="E5" s="43">
        <v>1.93</v>
      </c>
      <c r="F5" s="40">
        <v>1</v>
      </c>
      <c r="G5" s="42" t="s">
        <v>88</v>
      </c>
      <c r="H5" s="44" t="s">
        <v>78</v>
      </c>
    </row>
    <row r="6" spans="1:8" ht="14.25">
      <c r="A6" s="41">
        <v>4</v>
      </c>
      <c r="B6" s="42" t="s">
        <v>72</v>
      </c>
      <c r="C6" s="43">
        <v>8487670.72</v>
      </c>
      <c r="D6" s="95">
        <v>9156</v>
      </c>
      <c r="E6" s="43">
        <v>927.0064</v>
      </c>
      <c r="F6" s="40">
        <v>1000</v>
      </c>
      <c r="G6" s="42" t="s">
        <v>89</v>
      </c>
      <c r="H6" s="44" t="s">
        <v>75</v>
      </c>
    </row>
    <row r="7" spans="1:8" ht="14.25" customHeight="1">
      <c r="A7" s="41">
        <v>5</v>
      </c>
      <c r="B7" s="42" t="s">
        <v>69</v>
      </c>
      <c r="C7" s="43">
        <v>5112867.64</v>
      </c>
      <c r="D7" s="95">
        <v>1085</v>
      </c>
      <c r="E7" s="43">
        <v>4712.3204</v>
      </c>
      <c r="F7" s="40">
        <v>1000</v>
      </c>
      <c r="G7" s="42" t="s">
        <v>89</v>
      </c>
      <c r="H7" s="44" t="s">
        <v>75</v>
      </c>
    </row>
    <row r="8" spans="1:8" ht="14.25">
      <c r="A8" s="41">
        <v>6</v>
      </c>
      <c r="B8" s="42" t="s">
        <v>64</v>
      </c>
      <c r="C8" s="43">
        <v>4942768.05</v>
      </c>
      <c r="D8" s="95">
        <v>1256</v>
      </c>
      <c r="E8" s="43">
        <v>3935.32</v>
      </c>
      <c r="F8" s="40">
        <v>1000</v>
      </c>
      <c r="G8" s="42" t="s">
        <v>90</v>
      </c>
      <c r="H8" s="44" t="s">
        <v>77</v>
      </c>
    </row>
    <row r="9" spans="1:8" ht="14.25">
      <c r="A9" s="41">
        <v>7</v>
      </c>
      <c r="B9" s="42" t="s">
        <v>44</v>
      </c>
      <c r="C9" s="43">
        <v>4902927.11</v>
      </c>
      <c r="D9" s="95">
        <v>3386</v>
      </c>
      <c r="E9" s="43">
        <v>1447.9997</v>
      </c>
      <c r="F9" s="40">
        <v>1000</v>
      </c>
      <c r="G9" s="42" t="s">
        <v>60</v>
      </c>
      <c r="H9" s="44" t="s">
        <v>27</v>
      </c>
    </row>
    <row r="10" spans="1:8" ht="14.25">
      <c r="A10" s="41">
        <v>8</v>
      </c>
      <c r="B10" s="42" t="s">
        <v>66</v>
      </c>
      <c r="C10" s="43">
        <v>4620911.9</v>
      </c>
      <c r="D10" s="95">
        <v>15362</v>
      </c>
      <c r="E10" s="43">
        <v>300.8015</v>
      </c>
      <c r="F10" s="40">
        <v>100</v>
      </c>
      <c r="G10" s="42" t="s">
        <v>60</v>
      </c>
      <c r="H10" s="44" t="s">
        <v>27</v>
      </c>
    </row>
    <row r="11" spans="1:8" ht="14.25">
      <c r="A11" s="41">
        <v>9</v>
      </c>
      <c r="B11" s="42" t="s">
        <v>59</v>
      </c>
      <c r="C11" s="43">
        <v>4316867.7601</v>
      </c>
      <c r="D11" s="95">
        <v>2678</v>
      </c>
      <c r="E11" s="43">
        <v>1611.9745</v>
      </c>
      <c r="F11" s="40">
        <v>1000</v>
      </c>
      <c r="G11" s="42" t="s">
        <v>61</v>
      </c>
      <c r="H11" s="44" t="s">
        <v>76</v>
      </c>
    </row>
    <row r="12" spans="1:8" ht="14.25">
      <c r="A12" s="41">
        <v>10</v>
      </c>
      <c r="B12" s="42" t="s">
        <v>65</v>
      </c>
      <c r="C12" s="43">
        <v>3947718.44</v>
      </c>
      <c r="D12" s="95">
        <v>675</v>
      </c>
      <c r="E12" s="43">
        <v>5848.47</v>
      </c>
      <c r="F12" s="40">
        <v>1000</v>
      </c>
      <c r="G12" s="42" t="s">
        <v>90</v>
      </c>
      <c r="H12" s="44" t="s">
        <v>77</v>
      </c>
    </row>
    <row r="13" spans="1:8" ht="14.25">
      <c r="A13" s="41">
        <v>11</v>
      </c>
      <c r="B13" s="42" t="s">
        <v>79</v>
      </c>
      <c r="C13" s="43">
        <v>2027152.9</v>
      </c>
      <c r="D13" s="95">
        <v>1523</v>
      </c>
      <c r="E13" s="43">
        <v>1331.0262</v>
      </c>
      <c r="F13" s="40">
        <v>1000</v>
      </c>
      <c r="G13" s="42" t="s">
        <v>91</v>
      </c>
      <c r="H13" s="44" t="s">
        <v>80</v>
      </c>
    </row>
    <row r="14" spans="1:8" ht="14.25">
      <c r="A14" s="41">
        <v>12</v>
      </c>
      <c r="B14" s="42" t="s">
        <v>71</v>
      </c>
      <c r="C14" s="43">
        <v>1568722.46</v>
      </c>
      <c r="D14" s="95">
        <v>529</v>
      </c>
      <c r="E14" s="43">
        <v>2965.4489</v>
      </c>
      <c r="F14" s="40">
        <v>1000</v>
      </c>
      <c r="G14" s="42" t="s">
        <v>89</v>
      </c>
      <c r="H14" s="44" t="s">
        <v>75</v>
      </c>
    </row>
    <row r="15" spans="1:8" ht="14.25">
      <c r="A15" s="41">
        <v>13</v>
      </c>
      <c r="B15" s="42" t="s">
        <v>70</v>
      </c>
      <c r="C15" s="43">
        <v>1469212.95</v>
      </c>
      <c r="D15" s="95">
        <v>366</v>
      </c>
      <c r="E15" s="43">
        <v>4014.243</v>
      </c>
      <c r="F15" s="40">
        <v>1000</v>
      </c>
      <c r="G15" s="42" t="s">
        <v>89</v>
      </c>
      <c r="H15" s="44" t="s">
        <v>75</v>
      </c>
    </row>
    <row r="16" spans="1:8" ht="14.25">
      <c r="A16" s="41">
        <v>14</v>
      </c>
      <c r="B16" s="42" t="s">
        <v>81</v>
      </c>
      <c r="C16" s="43">
        <v>1379661.32</v>
      </c>
      <c r="D16" s="95">
        <v>22187</v>
      </c>
      <c r="E16" s="43">
        <v>62.18332</v>
      </c>
      <c r="F16" s="40">
        <v>100</v>
      </c>
      <c r="G16" s="42" t="s">
        <v>82</v>
      </c>
      <c r="H16" s="44" t="s">
        <v>83</v>
      </c>
    </row>
    <row r="17" spans="1:8" ht="14.25">
      <c r="A17" s="41">
        <v>15</v>
      </c>
      <c r="B17" s="42" t="s">
        <v>22</v>
      </c>
      <c r="C17" s="43">
        <v>1033176.3401</v>
      </c>
      <c r="D17" s="95">
        <v>953</v>
      </c>
      <c r="E17" s="43">
        <v>1084.1305</v>
      </c>
      <c r="F17" s="40">
        <v>1000</v>
      </c>
      <c r="G17" s="42" t="s">
        <v>92</v>
      </c>
      <c r="H17" s="44" t="s">
        <v>28</v>
      </c>
    </row>
    <row r="18" spans="1:8" ht="14.25">
      <c r="A18" s="41">
        <v>16</v>
      </c>
      <c r="B18" s="42" t="s">
        <v>68</v>
      </c>
      <c r="C18" s="43">
        <v>982329.19</v>
      </c>
      <c r="D18" s="95">
        <v>7881</v>
      </c>
      <c r="E18" s="43">
        <v>124.6452</v>
      </c>
      <c r="F18" s="40">
        <v>100</v>
      </c>
      <c r="G18" s="42" t="s">
        <v>93</v>
      </c>
      <c r="H18" s="44" t="s">
        <v>51</v>
      </c>
    </row>
    <row r="19" spans="1:8" ht="15.75" customHeight="1" thickBot="1">
      <c r="A19" s="98" t="s">
        <v>24</v>
      </c>
      <c r="B19" s="99"/>
      <c r="C19" s="58">
        <f>SUM(C3:C18)</f>
        <v>177822779.88020003</v>
      </c>
      <c r="D19" s="59">
        <f>SUM(D3:D18)</f>
        <v>7752932</v>
      </c>
      <c r="E19" s="57" t="s">
        <v>25</v>
      </c>
      <c r="F19" s="57" t="s">
        <v>25</v>
      </c>
      <c r="G19" s="57" t="s">
        <v>25</v>
      </c>
      <c r="H19" s="60" t="s">
        <v>25</v>
      </c>
    </row>
    <row r="20" spans="1:8" ht="15" customHeight="1" thickBot="1">
      <c r="A20" s="96" t="s">
        <v>41</v>
      </c>
      <c r="B20" s="96"/>
      <c r="C20" s="96"/>
      <c r="D20" s="96"/>
      <c r="E20" s="96"/>
      <c r="F20" s="96"/>
      <c r="G20" s="96"/>
      <c r="H20" s="96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42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43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46</v>
      </c>
    </row>
    <row r="4" spans="1:12" s="10" customFormat="1" ht="14.25" collapsed="1">
      <c r="A4" s="61">
        <v>1</v>
      </c>
      <c r="B4" s="47" t="s">
        <v>73</v>
      </c>
      <c r="C4" s="48">
        <v>40555</v>
      </c>
      <c r="D4" s="48">
        <v>40626</v>
      </c>
      <c r="E4" s="71">
        <v>-0.014852532834933707</v>
      </c>
      <c r="F4" s="71">
        <v>-0.04279102954146663</v>
      </c>
      <c r="G4" s="71">
        <v>-0.026243960713447367</v>
      </c>
      <c r="H4" s="71">
        <v>-0.065056497482748</v>
      </c>
      <c r="I4" s="71">
        <v>0.11926545705787595</v>
      </c>
      <c r="J4" s="71">
        <v>-0.0007732831949266439</v>
      </c>
      <c r="K4" s="72">
        <v>-0.22727199999999925</v>
      </c>
      <c r="L4" s="72">
        <v>-0.023596187795964174</v>
      </c>
    </row>
    <row r="5" spans="1:12" s="10" customFormat="1" ht="14.25">
      <c r="A5" s="80">
        <v>2</v>
      </c>
      <c r="B5" s="47" t="s">
        <v>67</v>
      </c>
      <c r="C5" s="48">
        <v>41848</v>
      </c>
      <c r="D5" s="48">
        <v>42032</v>
      </c>
      <c r="E5" s="71">
        <v>-0.007886504502397473</v>
      </c>
      <c r="F5" s="71">
        <v>0.01633022851837418</v>
      </c>
      <c r="G5" s="71">
        <v>0.05185787903444483</v>
      </c>
      <c r="H5" s="71">
        <v>-0.0005522339704884249</v>
      </c>
      <c r="I5" s="71">
        <v>-0.1285559286342537</v>
      </c>
      <c r="J5" s="71">
        <v>5.894097797809472E-05</v>
      </c>
      <c r="K5" s="72">
        <v>0.35736999999999997</v>
      </c>
      <c r="L5" s="72">
        <v>0.04497633088065478</v>
      </c>
    </row>
    <row r="6" spans="1:12" s="10" customFormat="1" ht="14.25" customHeight="1" thickBot="1">
      <c r="A6" s="75"/>
      <c r="B6" s="79" t="s">
        <v>55</v>
      </c>
      <c r="C6" s="78" t="s">
        <v>25</v>
      </c>
      <c r="D6" s="78" t="s">
        <v>25</v>
      </c>
      <c r="E6" s="76">
        <f>AVERAGE(E4:E5)</f>
        <v>-0.01136951866866559</v>
      </c>
      <c r="F6" s="76">
        <f>AVERAGE(F4:F5)</f>
        <v>-0.013230400511546225</v>
      </c>
      <c r="G6" s="76">
        <f>AVERAGE(G4:G5)</f>
        <v>0.012806959160498732</v>
      </c>
      <c r="H6" s="76">
        <f>AVERAGE(H4:H5)</f>
        <v>-0.03280436572661821</v>
      </c>
      <c r="I6" s="76">
        <f>AVERAGE(I4:I5)</f>
        <v>-0.004645235788188873</v>
      </c>
      <c r="J6" s="76">
        <f>AVERAGE(J4:J5)</f>
        <v>-0.0003571711084742746</v>
      </c>
      <c r="K6" s="78" t="s">
        <v>25</v>
      </c>
      <c r="L6" s="76">
        <f>AVERAGE(L4:L5)</f>
        <v>0.010690071542345303</v>
      </c>
    </row>
    <row r="7" spans="1:12" s="9" customFormat="1" ht="14.25">
      <c r="A7" s="100" t="s">
        <v>45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s="9" customFormat="1" ht="14.2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39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2" t="s">
        <v>29</v>
      </c>
      <c r="D2" s="113"/>
      <c r="E2" s="114" t="s">
        <v>48</v>
      </c>
      <c r="F2" s="113"/>
      <c r="G2" s="117" t="s">
        <v>47</v>
      </c>
    </row>
    <row r="3" spans="1:7" s="11" customFormat="1" ht="15.75" thickBot="1">
      <c r="A3" s="102"/>
      <c r="B3" s="116"/>
      <c r="C3" s="29" t="s">
        <v>33</v>
      </c>
      <c r="D3" s="29" t="s">
        <v>31</v>
      </c>
      <c r="E3" s="29" t="s">
        <v>32</v>
      </c>
      <c r="F3" s="29" t="s">
        <v>31</v>
      </c>
      <c r="G3" s="118"/>
    </row>
    <row r="4" spans="1:7" ht="14.25">
      <c r="A4" s="62">
        <v>1</v>
      </c>
      <c r="B4" s="49" t="s">
        <v>67</v>
      </c>
      <c r="C4" s="30">
        <v>-18.72889000000013</v>
      </c>
      <c r="D4" s="68">
        <v>-0.007889693841221014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73</v>
      </c>
      <c r="C5" s="30">
        <v>-191.55327999999932</v>
      </c>
      <c r="D5" s="68">
        <v>-0.014852393804766046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24</v>
      </c>
      <c r="C6" s="54">
        <v>-210.28216999999944</v>
      </c>
      <c r="D6" s="67">
        <v>-0.013770056005988109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62</v>
      </c>
    </row>
    <row r="10" ht="14.25" hidden="1">
      <c r="A10" s="11" t="s">
        <v>63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C6" sqref="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73</v>
      </c>
      <c r="C2" s="71">
        <v>-0.014852532834933707</v>
      </c>
      <c r="D2" s="21"/>
    </row>
    <row r="3" spans="1:4" ht="14.25">
      <c r="A3" s="21"/>
      <c r="B3" s="47" t="s">
        <v>67</v>
      </c>
      <c r="C3" s="71">
        <v>-0.007886504502397473</v>
      </c>
      <c r="D3" s="21"/>
    </row>
    <row r="4" spans="2:3" ht="14.25">
      <c r="B4" s="93" t="s">
        <v>21</v>
      </c>
      <c r="C4" s="92">
        <v>-0.000609526020956208</v>
      </c>
    </row>
    <row r="5" spans="2:3" ht="14.25">
      <c r="B5" s="81" t="s">
        <v>26</v>
      </c>
      <c r="C5" s="86">
        <v>-0.000919068638889797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42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43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46</v>
      </c>
    </row>
    <row r="4" spans="1:12" s="9" customFormat="1" ht="14.25" collapsed="1">
      <c r="A4" s="61">
        <v>1</v>
      </c>
      <c r="B4" s="47" t="s">
        <v>40</v>
      </c>
      <c r="C4" s="48">
        <v>38118</v>
      </c>
      <c r="D4" s="48">
        <v>38182</v>
      </c>
      <c r="E4" s="71">
        <v>-0.010707769590848959</v>
      </c>
      <c r="F4" s="71">
        <v>-0.008834029422238099</v>
      </c>
      <c r="G4" s="71">
        <v>-0.029618248890916132</v>
      </c>
      <c r="H4" s="71">
        <v>-0.022340906820508266</v>
      </c>
      <c r="I4" s="71">
        <v>0.03632331211322093</v>
      </c>
      <c r="J4" s="71">
        <v>-0.009531573212061328</v>
      </c>
      <c r="K4" s="71">
        <v>5.977857000000003</v>
      </c>
      <c r="L4" s="72">
        <v>0.11745892047010886</v>
      </c>
    </row>
    <row r="5" spans="1:12" s="9" customFormat="1" ht="14.25" collapsed="1">
      <c r="A5" s="62">
        <v>2</v>
      </c>
      <c r="B5" s="47" t="s">
        <v>65</v>
      </c>
      <c r="C5" s="48">
        <v>38828</v>
      </c>
      <c r="D5" s="48">
        <v>39028</v>
      </c>
      <c r="E5" s="71">
        <v>0.0005988054686336675</v>
      </c>
      <c r="F5" s="71">
        <v>0.00451376543877835</v>
      </c>
      <c r="G5" s="71">
        <v>0.01340470030895391</v>
      </c>
      <c r="H5" s="71">
        <v>0.028669573491725497</v>
      </c>
      <c r="I5" s="71">
        <v>0.04870491406439115</v>
      </c>
      <c r="J5" s="71">
        <v>0.0007683120065435922</v>
      </c>
      <c r="K5" s="71">
        <v>4.84847</v>
      </c>
      <c r="L5" s="72">
        <v>0.12342815004042507</v>
      </c>
    </row>
    <row r="6" spans="1:12" s="9" customFormat="1" ht="14.25" collapsed="1">
      <c r="A6" s="62">
        <v>3</v>
      </c>
      <c r="B6" s="47" t="s">
        <v>71</v>
      </c>
      <c r="C6" s="48">
        <v>38919</v>
      </c>
      <c r="D6" s="48">
        <v>39092</v>
      </c>
      <c r="E6" s="71">
        <v>-0.048843917296140904</v>
      </c>
      <c r="F6" s="71">
        <v>-0.05902978730533559</v>
      </c>
      <c r="G6" s="71" t="s">
        <v>58</v>
      </c>
      <c r="H6" s="71">
        <v>-0.05717598883611086</v>
      </c>
      <c r="I6" s="71">
        <v>-0.011607210996761652</v>
      </c>
      <c r="J6" s="71">
        <v>0.00026208633744628784</v>
      </c>
      <c r="K6" s="71">
        <v>1.9654488999999953</v>
      </c>
      <c r="L6" s="72">
        <v>0.07515900404005116</v>
      </c>
    </row>
    <row r="7" spans="1:12" s="9" customFormat="1" ht="14.25" collapsed="1">
      <c r="A7" s="62">
        <v>4</v>
      </c>
      <c r="B7" s="47" t="s">
        <v>72</v>
      </c>
      <c r="C7" s="48">
        <v>38919</v>
      </c>
      <c r="D7" s="48">
        <v>39092</v>
      </c>
      <c r="E7" s="71">
        <v>-0.013798953187264651</v>
      </c>
      <c r="F7" s="71">
        <v>0.01604562813490862</v>
      </c>
      <c r="G7" s="71">
        <v>0.07450262289263465</v>
      </c>
      <c r="H7" s="71">
        <v>0.04986127090775083</v>
      </c>
      <c r="I7" s="71">
        <v>0.14034088182529758</v>
      </c>
      <c r="J7" s="71">
        <v>-0.01163912176159565</v>
      </c>
      <c r="K7" s="71">
        <v>-0.07299360000000121</v>
      </c>
      <c r="L7" s="72">
        <v>-0.005040242431855968</v>
      </c>
    </row>
    <row r="8" spans="1:12" s="9" customFormat="1" ht="14.25" collapsed="1">
      <c r="A8" s="62">
        <v>5</v>
      </c>
      <c r="B8" s="47" t="s">
        <v>49</v>
      </c>
      <c r="C8" s="48">
        <v>39413</v>
      </c>
      <c r="D8" s="48">
        <v>39589</v>
      </c>
      <c r="E8" s="71">
        <v>0.00154994813403464</v>
      </c>
      <c r="F8" s="71" t="s">
        <v>58</v>
      </c>
      <c r="G8" s="71">
        <v>0.02606523310630582</v>
      </c>
      <c r="H8" s="71">
        <v>0.0534699314894691</v>
      </c>
      <c r="I8" s="71">
        <v>0.10697961549454393</v>
      </c>
      <c r="J8" s="71">
        <v>0.0014009768647897936</v>
      </c>
      <c r="K8" s="71">
        <v>3.9820700000000064</v>
      </c>
      <c r="L8" s="72">
        <v>0.12495698145428769</v>
      </c>
    </row>
    <row r="9" spans="1:12" s="9" customFormat="1" ht="14.25" collapsed="1">
      <c r="A9" s="62">
        <v>6</v>
      </c>
      <c r="B9" s="47" t="s">
        <v>22</v>
      </c>
      <c r="C9" s="48">
        <v>39429</v>
      </c>
      <c r="D9" s="48">
        <v>39618</v>
      </c>
      <c r="E9" s="71">
        <v>-0.00511085713698467</v>
      </c>
      <c r="F9" s="71">
        <v>-0.012119128465914342</v>
      </c>
      <c r="G9" s="71">
        <v>-0.015575641408295038</v>
      </c>
      <c r="H9" s="71">
        <v>-0.024161516752922774</v>
      </c>
      <c r="I9" s="71">
        <v>-0.0325009321320433</v>
      </c>
      <c r="J9" s="71">
        <v>0.0006579179941408331</v>
      </c>
      <c r="K9" s="71">
        <v>0.08413049999999944</v>
      </c>
      <c r="L9" s="72">
        <v>0.0059753636980997005</v>
      </c>
    </row>
    <row r="10" spans="1:12" s="9" customFormat="1" ht="14.25">
      <c r="A10" s="62">
        <v>7</v>
      </c>
      <c r="B10" s="47" t="s">
        <v>68</v>
      </c>
      <c r="C10" s="48">
        <v>39560</v>
      </c>
      <c r="D10" s="48">
        <v>39770</v>
      </c>
      <c r="E10" s="71">
        <v>0.007059789256646409</v>
      </c>
      <c r="F10" s="71">
        <v>0.0427942775872161</v>
      </c>
      <c r="G10" s="71">
        <v>0.01875679912513406</v>
      </c>
      <c r="H10" s="71">
        <v>0.03696703124831102</v>
      </c>
      <c r="I10" s="71">
        <v>0.0318015725708507</v>
      </c>
      <c r="J10" s="71">
        <v>-9.626399437745459E-05</v>
      </c>
      <c r="K10" s="71">
        <v>0.24645199999999945</v>
      </c>
      <c r="L10" s="72">
        <v>0.01690382025420667</v>
      </c>
    </row>
    <row r="11" spans="1:12" s="9" customFormat="1" ht="14.25" collapsed="1">
      <c r="A11" s="62">
        <v>8</v>
      </c>
      <c r="B11" s="47" t="s">
        <v>44</v>
      </c>
      <c r="C11" s="48">
        <v>39884</v>
      </c>
      <c r="D11" s="48">
        <v>40001</v>
      </c>
      <c r="E11" s="71">
        <v>-0.007994755524777797</v>
      </c>
      <c r="F11" s="71">
        <v>-0.01758169542638055</v>
      </c>
      <c r="G11" s="71">
        <v>-0.018244186316139666</v>
      </c>
      <c r="H11" s="71">
        <v>-0.026600761429612874</v>
      </c>
      <c r="I11" s="71">
        <v>0.06047302540925381</v>
      </c>
      <c r="J11" s="71">
        <v>-0.0025323834335205797</v>
      </c>
      <c r="K11" s="71">
        <v>0.4479997</v>
      </c>
      <c r="L11" s="72">
        <v>0.030034138916480657</v>
      </c>
    </row>
    <row r="12" spans="1:12" s="9" customFormat="1" ht="14.25" collapsed="1">
      <c r="A12" s="62">
        <v>9</v>
      </c>
      <c r="B12" s="47" t="s">
        <v>81</v>
      </c>
      <c r="C12" s="48">
        <v>40031</v>
      </c>
      <c r="D12" s="48">
        <v>40129</v>
      </c>
      <c r="E12" s="71" t="s">
        <v>58</v>
      </c>
      <c r="F12" s="71">
        <v>-0.06201445850593401</v>
      </c>
      <c r="G12" s="71">
        <v>-0.04131558150556247</v>
      </c>
      <c r="H12" s="71">
        <v>-0.07192440632377006</v>
      </c>
      <c r="I12" s="71">
        <v>0.0135858567171252</v>
      </c>
      <c r="J12" s="71">
        <v>-0.0001611104983259004</v>
      </c>
      <c r="K12" s="71">
        <v>-0.3781667999999996</v>
      </c>
      <c r="L12" s="72">
        <v>-0.03831937975817856</v>
      </c>
    </row>
    <row r="13" spans="1:12" s="9" customFormat="1" ht="14.25">
      <c r="A13" s="62">
        <v>10</v>
      </c>
      <c r="B13" s="47" t="s">
        <v>50</v>
      </c>
      <c r="C13" s="48">
        <v>40253</v>
      </c>
      <c r="D13" s="48">
        <v>40366</v>
      </c>
      <c r="E13" s="71">
        <v>-0.01025641025641022</v>
      </c>
      <c r="F13" s="71">
        <v>-0.03015075376884424</v>
      </c>
      <c r="G13" s="71">
        <v>-0.020304568527918843</v>
      </c>
      <c r="H13" s="71">
        <v>-0.049261083743842304</v>
      </c>
      <c r="I13" s="71">
        <v>0.14777106427517994</v>
      </c>
      <c r="J13" s="71">
        <v>0</v>
      </c>
      <c r="K13" s="71">
        <v>0.93</v>
      </c>
      <c r="L13" s="72">
        <v>0.058791345426819186</v>
      </c>
    </row>
    <row r="14" spans="1:12" s="9" customFormat="1" ht="14.25">
      <c r="A14" s="62">
        <v>11</v>
      </c>
      <c r="B14" s="47" t="s">
        <v>59</v>
      </c>
      <c r="C14" s="48">
        <v>40114</v>
      </c>
      <c r="D14" s="48">
        <v>40401</v>
      </c>
      <c r="E14" s="71">
        <v>-0.0781064372693836</v>
      </c>
      <c r="F14" s="71">
        <v>-0.05637786552926094</v>
      </c>
      <c r="G14" s="71">
        <v>-0.07081900703220245</v>
      </c>
      <c r="H14" s="71">
        <v>-0.10410921370445692</v>
      </c>
      <c r="I14" s="71">
        <v>0.005518744691040078</v>
      </c>
      <c r="J14" s="71" t="s">
        <v>58</v>
      </c>
      <c r="K14" s="71">
        <v>0.611974499999999</v>
      </c>
      <c r="L14" s="72">
        <v>0.04271946844724006</v>
      </c>
    </row>
    <row r="15" spans="1:12" s="9" customFormat="1" ht="14.25">
      <c r="A15" s="62">
        <v>12</v>
      </c>
      <c r="B15" s="47" t="s">
        <v>64</v>
      </c>
      <c r="C15" s="48">
        <v>40226</v>
      </c>
      <c r="D15" s="48">
        <v>40430</v>
      </c>
      <c r="E15" s="71">
        <v>0.0005466328686529742</v>
      </c>
      <c r="F15" s="71">
        <v>0.0037340461348542853</v>
      </c>
      <c r="G15" s="71">
        <v>0.01583646749974843</v>
      </c>
      <c r="H15" s="71">
        <v>0.02323211049488183</v>
      </c>
      <c r="I15" s="71">
        <v>0.02777509356302099</v>
      </c>
      <c r="J15" s="71">
        <v>0.0009105383367160602</v>
      </c>
      <c r="K15" s="71">
        <v>2.9353200000000004</v>
      </c>
      <c r="L15" s="72">
        <v>0.12848037279374158</v>
      </c>
    </row>
    <row r="16" spans="1:12" s="9" customFormat="1" ht="14.25">
      <c r="A16" s="62">
        <v>13</v>
      </c>
      <c r="B16" s="47" t="s">
        <v>70</v>
      </c>
      <c r="C16" s="48">
        <v>40427</v>
      </c>
      <c r="D16" s="48">
        <v>40543</v>
      </c>
      <c r="E16" s="71">
        <v>0.0007014956515487558</v>
      </c>
      <c r="F16" s="71">
        <v>0.006089934333672886</v>
      </c>
      <c r="G16" s="71" t="s">
        <v>58</v>
      </c>
      <c r="H16" s="71">
        <v>0.03131940800710953</v>
      </c>
      <c r="I16" s="71">
        <v>0.0592195546416554</v>
      </c>
      <c r="J16" s="71">
        <v>0.0008157126633057121</v>
      </c>
      <c r="K16" s="71">
        <v>3.0142429999999996</v>
      </c>
      <c r="L16" s="72">
        <v>0.13435850576692276</v>
      </c>
    </row>
    <row r="17" spans="1:12" s="9" customFormat="1" ht="14.25">
      <c r="A17" s="62">
        <v>14</v>
      </c>
      <c r="B17" s="47" t="s">
        <v>79</v>
      </c>
      <c r="C17" s="48">
        <v>40444</v>
      </c>
      <c r="D17" s="48">
        <v>40638</v>
      </c>
      <c r="E17" s="71">
        <v>-0.011099832967573664</v>
      </c>
      <c r="F17" s="71">
        <v>-0.012556019279927333</v>
      </c>
      <c r="G17" s="71">
        <v>0.003182309005875128</v>
      </c>
      <c r="H17" s="71">
        <v>-0.018436439110887548</v>
      </c>
      <c r="I17" s="71">
        <v>-0.04667790657368054</v>
      </c>
      <c r="J17" s="71">
        <v>0.0003087293293015936</v>
      </c>
      <c r="K17" s="71">
        <v>0.33102619999999994</v>
      </c>
      <c r="L17" s="72">
        <v>0.02692045827097278</v>
      </c>
    </row>
    <row r="18" spans="1:12" s="9" customFormat="1" ht="14.25">
      <c r="A18" s="62">
        <v>15</v>
      </c>
      <c r="B18" s="47" t="s">
        <v>69</v>
      </c>
      <c r="C18" s="48">
        <v>40427</v>
      </c>
      <c r="D18" s="48">
        <v>40708</v>
      </c>
      <c r="E18" s="71">
        <v>0.0010809749763773802</v>
      </c>
      <c r="F18" s="71">
        <v>0.00829417490159945</v>
      </c>
      <c r="G18" s="71">
        <v>0.008305264290147552</v>
      </c>
      <c r="H18" s="71">
        <v>0.028890602522523956</v>
      </c>
      <c r="I18" s="71">
        <v>0.07557440401463267</v>
      </c>
      <c r="J18" s="71">
        <v>0.0011485443871377399</v>
      </c>
      <c r="K18" s="71">
        <v>3.7123204000000065</v>
      </c>
      <c r="L18" s="72">
        <v>0.15791665691447831</v>
      </c>
    </row>
    <row r="19" spans="1:12" s="9" customFormat="1" ht="14.25">
      <c r="A19" s="62">
        <v>16</v>
      </c>
      <c r="B19" s="47" t="s">
        <v>66</v>
      </c>
      <c r="C19" s="48">
        <v>41026</v>
      </c>
      <c r="D19" s="48">
        <v>41242</v>
      </c>
      <c r="E19" s="71">
        <v>-0.006645337828065312</v>
      </c>
      <c r="F19" s="71">
        <v>-0.006187837491377524</v>
      </c>
      <c r="G19" s="71">
        <v>0.01640636588892308</v>
      </c>
      <c r="H19" s="71">
        <v>0.002841146820477869</v>
      </c>
      <c r="I19" s="71">
        <v>0.011375326741022596</v>
      </c>
      <c r="J19" s="71">
        <v>-0.0009286534425452242</v>
      </c>
      <c r="K19" s="71">
        <v>2.0080149999999977</v>
      </c>
      <c r="L19" s="72">
        <v>0.12850351733560506</v>
      </c>
    </row>
    <row r="20" spans="1:12" ht="15.75" thickBot="1">
      <c r="A20" s="75"/>
      <c r="B20" s="79" t="s">
        <v>55</v>
      </c>
      <c r="C20" s="77" t="s">
        <v>25</v>
      </c>
      <c r="D20" s="77" t="s">
        <v>25</v>
      </c>
      <c r="E20" s="76">
        <f>AVERAGE(E4:E19)</f>
        <v>-0.012068441646770397</v>
      </c>
      <c r="F20" s="76">
        <f>AVERAGE(F4:F19)</f>
        <v>-0.012225316577612196</v>
      </c>
      <c r="G20" s="76">
        <f>AVERAGE(G4:G19)</f>
        <v>-0.0013869622545222837</v>
      </c>
      <c r="H20" s="76">
        <f>AVERAGE(H4:H19)</f>
        <v>-0.007422452608741373</v>
      </c>
      <c r="I20" s="76">
        <f>AVERAGE(I4:I19)</f>
        <v>0.04216608227617184</v>
      </c>
      <c r="J20" s="76">
        <f>AVERAGE(J4:J19)</f>
        <v>-0.001241085894869635</v>
      </c>
      <c r="K20" s="77" t="s">
        <v>25</v>
      </c>
      <c r="L20" s="76">
        <f>AVERAGE(L4:L19)</f>
        <v>0.07051544260246281</v>
      </c>
    </row>
    <row r="21" spans="1:12" s="9" customFormat="1" ht="14.25">
      <c r="A21" s="100" t="s">
        <v>45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15" sqref="B15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37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23</v>
      </c>
      <c r="B2" s="115" t="s">
        <v>12</v>
      </c>
      <c r="C2" s="112" t="s">
        <v>29</v>
      </c>
      <c r="D2" s="113"/>
      <c r="E2" s="114" t="s">
        <v>30</v>
      </c>
      <c r="F2" s="113"/>
      <c r="G2" s="117" t="s">
        <v>47</v>
      </c>
    </row>
    <row r="3" spans="1:7" ht="15.75" thickBot="1">
      <c r="A3" s="102"/>
      <c r="B3" s="116"/>
      <c r="C3" s="51" t="s">
        <v>33</v>
      </c>
      <c r="D3" s="29" t="s">
        <v>31</v>
      </c>
      <c r="E3" s="29" t="s">
        <v>32</v>
      </c>
      <c r="F3" s="29" t="s">
        <v>31</v>
      </c>
      <c r="G3" s="118"/>
    </row>
    <row r="4" spans="1:7" ht="14.25">
      <c r="A4" s="88">
        <v>1</v>
      </c>
      <c r="B4" s="82" t="s">
        <v>68</v>
      </c>
      <c r="C4" s="30">
        <v>6.88675</v>
      </c>
      <c r="D4" s="68">
        <v>0.007060129555158581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69</v>
      </c>
      <c r="C5" s="30">
        <v>5.520909999999218</v>
      </c>
      <c r="D5" s="68">
        <v>0.0010809741910745932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64</v>
      </c>
      <c r="C6" s="30">
        <v>2.7085099999997766</v>
      </c>
      <c r="D6" s="68">
        <v>0.0005482747683643863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65</v>
      </c>
      <c r="C7" s="30">
        <v>2.364279999999795</v>
      </c>
      <c r="D7" s="68">
        <v>0.000599256721733644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70</v>
      </c>
      <c r="C8" s="30">
        <v>1.029929999999935</v>
      </c>
      <c r="D8" s="68">
        <v>0.0007014997353667358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22</v>
      </c>
      <c r="C9" s="30">
        <v>-5.307579999999958</v>
      </c>
      <c r="D9" s="68">
        <v>-0.005110892809480255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79</v>
      </c>
      <c r="C10" s="30">
        <v>-22.753550000000043</v>
      </c>
      <c r="D10" s="68">
        <v>-0.011099799212788487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66</v>
      </c>
      <c r="C11" s="30">
        <v>-30.91423999999929</v>
      </c>
      <c r="D11" s="68">
        <v>-0.00664561380189486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44</v>
      </c>
      <c r="C12" s="30">
        <v>-39.51346999999974</v>
      </c>
      <c r="D12" s="68">
        <v>-0.007994728385788654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71</v>
      </c>
      <c r="C13" s="30">
        <v>-80.55727000000002</v>
      </c>
      <c r="D13" s="68">
        <v>-0.048843909577425064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72</v>
      </c>
      <c r="C14" s="30">
        <v>-118.75963999999873</v>
      </c>
      <c r="D14" s="68">
        <v>-0.013798942770972322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50</v>
      </c>
      <c r="C15" s="30">
        <v>-156.32591000000014</v>
      </c>
      <c r="D15" s="68">
        <v>-0.010520523273924698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40</v>
      </c>
      <c r="C16" s="30">
        <v>-338.8501799999997</v>
      </c>
      <c r="D16" s="68">
        <v>-0.010707856994744386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59</v>
      </c>
      <c r="C17" s="30">
        <v>-365.7418460000008</v>
      </c>
      <c r="D17" s="68">
        <v>-0.07810641432152526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49</v>
      </c>
      <c r="C18" s="30">
        <v>-2282.939439999998</v>
      </c>
      <c r="D18" s="68">
        <v>-0.025563466981508933</v>
      </c>
      <c r="E18" s="31">
        <v>-486</v>
      </c>
      <c r="F18" s="68">
        <v>-0.027070684565253716</v>
      </c>
      <c r="G18" s="50">
        <v>-2422.7734313981027</v>
      </c>
    </row>
    <row r="19" spans="1:7" ht="14.25">
      <c r="A19" s="89">
        <v>16</v>
      </c>
      <c r="B19" s="82" t="s">
        <v>81</v>
      </c>
      <c r="C19" s="30" t="s">
        <v>58</v>
      </c>
      <c r="D19" s="68" t="s">
        <v>58</v>
      </c>
      <c r="E19" s="31" t="s">
        <v>58</v>
      </c>
      <c r="F19" s="68" t="s">
        <v>58</v>
      </c>
      <c r="G19" s="50" t="s">
        <v>58</v>
      </c>
    </row>
    <row r="20" spans="1:7" ht="15.75" thickBot="1">
      <c r="A20" s="63"/>
      <c r="B20" s="64" t="s">
        <v>24</v>
      </c>
      <c r="C20" s="54">
        <v>-3423.1527459999975</v>
      </c>
      <c r="D20" s="67">
        <v>-0.019031654579487585</v>
      </c>
      <c r="E20" s="55">
        <v>-486</v>
      </c>
      <c r="F20" s="67">
        <v>-6.28619168150583E-05</v>
      </c>
      <c r="G20" s="56">
        <v>-2422.7734313981027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C19" sqref="C1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59</v>
      </c>
      <c r="C2" s="71">
        <v>-0.0781064372693836</v>
      </c>
    </row>
    <row r="3" spans="1:5" ht="14.25">
      <c r="A3" s="14"/>
      <c r="B3" s="47" t="s">
        <v>71</v>
      </c>
      <c r="C3" s="71">
        <v>-0.048843917296140904</v>
      </c>
      <c r="D3" s="14"/>
      <c r="E3" s="14"/>
    </row>
    <row r="4" spans="1:5" ht="14.25">
      <c r="A4" s="14"/>
      <c r="B4" s="47" t="s">
        <v>72</v>
      </c>
      <c r="C4" s="71">
        <v>-0.013798953187264651</v>
      </c>
      <c r="D4" s="14"/>
      <c r="E4" s="14"/>
    </row>
    <row r="5" spans="1:5" ht="14.25">
      <c r="A5" s="14"/>
      <c r="B5" s="47" t="s">
        <v>79</v>
      </c>
      <c r="C5" s="71">
        <v>-0.011099832967573664</v>
      </c>
      <c r="D5" s="14"/>
      <c r="E5" s="14"/>
    </row>
    <row r="6" spans="1:5" ht="14.25">
      <c r="A6" s="14"/>
      <c r="B6" s="47" t="s">
        <v>40</v>
      </c>
      <c r="C6" s="71">
        <v>-0.010707769590848959</v>
      </c>
      <c r="D6" s="14"/>
      <c r="E6" s="14"/>
    </row>
    <row r="7" spans="1:5" ht="14.25">
      <c r="A7" s="14"/>
      <c r="B7" s="47" t="s">
        <v>50</v>
      </c>
      <c r="C7" s="71">
        <v>-0.01025641025641022</v>
      </c>
      <c r="D7" s="14"/>
      <c r="E7" s="14"/>
    </row>
    <row r="8" spans="1:5" ht="14.25">
      <c r="A8" s="14"/>
      <c r="B8" s="47" t="s">
        <v>44</v>
      </c>
      <c r="C8" s="71">
        <v>-0.007994755524777797</v>
      </c>
      <c r="D8" s="14"/>
      <c r="E8" s="14"/>
    </row>
    <row r="9" spans="1:5" ht="14.25">
      <c r="A9" s="14"/>
      <c r="B9" s="47" t="s">
        <v>66</v>
      </c>
      <c r="C9" s="71">
        <v>-0.006645337828065312</v>
      </c>
      <c r="D9" s="14"/>
      <c r="E9" s="14"/>
    </row>
    <row r="10" spans="1:5" ht="14.25">
      <c r="A10" s="14"/>
      <c r="B10" s="47" t="s">
        <v>22</v>
      </c>
      <c r="C10" s="71">
        <v>-0.00511085713698467</v>
      </c>
      <c r="D10" s="14"/>
      <c r="E10" s="14"/>
    </row>
    <row r="11" spans="1:5" ht="14.25">
      <c r="A11" s="14"/>
      <c r="B11" s="47" t="s">
        <v>64</v>
      </c>
      <c r="C11" s="71">
        <v>0.0005466328686529742</v>
      </c>
      <c r="D11" s="14"/>
      <c r="E11" s="14"/>
    </row>
    <row r="12" spans="1:5" ht="14.25">
      <c r="A12" s="14"/>
      <c r="B12" s="47" t="s">
        <v>65</v>
      </c>
      <c r="C12" s="71">
        <v>0.0005988054686336675</v>
      </c>
      <c r="D12" s="14"/>
      <c r="E12" s="14"/>
    </row>
    <row r="13" spans="1:5" ht="14.25">
      <c r="A13" s="14"/>
      <c r="B13" s="47" t="s">
        <v>70</v>
      </c>
      <c r="C13" s="71">
        <v>0.0007014956515487558</v>
      </c>
      <c r="D13" s="14"/>
      <c r="E13" s="14"/>
    </row>
    <row r="14" spans="1:5" ht="14.25">
      <c r="A14" s="14"/>
      <c r="B14" s="47" t="s">
        <v>69</v>
      </c>
      <c r="C14" s="71">
        <v>0.0010809749763773802</v>
      </c>
      <c r="D14" s="14"/>
      <c r="E14" s="14"/>
    </row>
    <row r="15" spans="1:5" ht="14.25">
      <c r="A15" s="14"/>
      <c r="B15" s="47" t="s">
        <v>49</v>
      </c>
      <c r="C15" s="71">
        <v>0.00154994813403464</v>
      </c>
      <c r="D15" s="14"/>
      <c r="E15" s="14"/>
    </row>
    <row r="16" spans="1:5" ht="14.25">
      <c r="A16" s="14"/>
      <c r="B16" s="47" t="s">
        <v>68</v>
      </c>
      <c r="C16" s="71">
        <v>0.007059789256646409</v>
      </c>
      <c r="D16" s="14"/>
      <c r="E16" s="14"/>
    </row>
    <row r="17" spans="2:3" ht="14.25">
      <c r="B17" s="47" t="s">
        <v>21</v>
      </c>
      <c r="C17" s="74">
        <v>-0.0006095260209562081</v>
      </c>
    </row>
    <row r="18" spans="2:3" ht="14.25">
      <c r="B18" s="14" t="s">
        <v>26</v>
      </c>
      <c r="C18" s="86">
        <v>-0.000919068638889797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="80" zoomScaleNormal="80" zoomScalePageLayoutView="0" workbookViewId="0" topLeftCell="A1">
      <selection activeCell="C2" sqref="C2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53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84</v>
      </c>
      <c r="C3" s="45" t="s">
        <v>7</v>
      </c>
      <c r="D3" s="46" t="s">
        <v>10</v>
      </c>
      <c r="E3" s="43">
        <v>9715219.5</v>
      </c>
      <c r="F3" s="94">
        <v>21922</v>
      </c>
      <c r="G3" s="43">
        <v>443.17213</v>
      </c>
      <c r="H3" s="73">
        <v>100</v>
      </c>
      <c r="I3" s="42" t="s">
        <v>82</v>
      </c>
      <c r="J3" s="44" t="s">
        <v>83</v>
      </c>
    </row>
    <row r="4" spans="1:10" ht="15" customHeight="1">
      <c r="A4" s="41">
        <v>2</v>
      </c>
      <c r="B4" s="42" t="s">
        <v>85</v>
      </c>
      <c r="C4" s="45" t="s">
        <v>7</v>
      </c>
      <c r="D4" s="46" t="s">
        <v>57</v>
      </c>
      <c r="E4" s="43">
        <v>1448720.56</v>
      </c>
      <c r="F4" s="94">
        <v>24564</v>
      </c>
      <c r="G4" s="43">
        <v>58.97739</v>
      </c>
      <c r="H4" s="73">
        <v>100</v>
      </c>
      <c r="I4" s="42" t="s">
        <v>82</v>
      </c>
      <c r="J4" s="44" t="s">
        <v>83</v>
      </c>
    </row>
    <row r="5" spans="1:10" ht="15.75" thickBot="1">
      <c r="A5" s="119" t="s">
        <v>24</v>
      </c>
      <c r="B5" s="120"/>
      <c r="C5" s="57" t="s">
        <v>25</v>
      </c>
      <c r="D5" s="57" t="s">
        <v>25</v>
      </c>
      <c r="E5" s="58">
        <f>SUM(E3:E4)</f>
        <v>11163940.06</v>
      </c>
      <c r="F5" s="59">
        <f>SUM(F3:F4)</f>
        <v>46486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zoomScalePageLayoutView="0" workbookViewId="0" topLeftCell="A1">
      <selection activeCell="J6" sqref="J6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42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16</v>
      </c>
      <c r="F3" s="4" t="s">
        <v>43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46</v>
      </c>
    </row>
    <row r="4" spans="1:12" ht="14.25" collapsed="1">
      <c r="A4" s="61">
        <v>1</v>
      </c>
      <c r="B4" s="47" t="s">
        <v>84</v>
      </c>
      <c r="C4" s="48">
        <v>38862</v>
      </c>
      <c r="D4" s="48">
        <v>38958</v>
      </c>
      <c r="E4" s="71" t="s">
        <v>58</v>
      </c>
      <c r="F4" s="71">
        <v>-0.002570276066388155</v>
      </c>
      <c r="G4" s="71">
        <v>-0.007709898284091521</v>
      </c>
      <c r="H4" s="71" t="s">
        <v>58</v>
      </c>
      <c r="I4" s="71" t="s">
        <v>58</v>
      </c>
      <c r="J4" s="71">
        <v>-0.00036085813860731175</v>
      </c>
      <c r="K4" s="72">
        <v>3.431721300000003</v>
      </c>
      <c r="L4" s="72">
        <v>0.10172967533658617</v>
      </c>
    </row>
    <row r="5" spans="1:12" ht="14.25">
      <c r="A5" s="80">
        <v>2</v>
      </c>
      <c r="B5" s="47" t="s">
        <v>85</v>
      </c>
      <c r="C5" s="48">
        <v>40253</v>
      </c>
      <c r="D5" s="48">
        <v>40445</v>
      </c>
      <c r="E5" s="71" t="s">
        <v>58</v>
      </c>
      <c r="F5" s="71">
        <v>-0.024134948683739332</v>
      </c>
      <c r="G5" s="71">
        <v>-0.034446475794688514</v>
      </c>
      <c r="H5" s="71" t="s">
        <v>58</v>
      </c>
      <c r="I5" s="71" t="s">
        <v>58</v>
      </c>
      <c r="J5" s="71">
        <v>-0.00010291020567398945</v>
      </c>
      <c r="K5" s="72">
        <v>-0.4102260999999999</v>
      </c>
      <c r="L5" s="72">
        <v>-0.0456792259191503</v>
      </c>
    </row>
    <row r="6" spans="1:12" ht="15.75" thickBot="1">
      <c r="A6" s="75"/>
      <c r="B6" s="79" t="s">
        <v>55</v>
      </c>
      <c r="C6" s="78" t="s">
        <v>25</v>
      </c>
      <c r="D6" s="78" t="s">
        <v>25</v>
      </c>
      <c r="E6" s="76" t="s">
        <v>58</v>
      </c>
      <c r="F6" s="78">
        <f>AVERAGE(F4:F5)</f>
        <v>-0.013352612375063744</v>
      </c>
      <c r="G6" s="78">
        <f>AVERAGE(G4:G5)</f>
        <v>-0.021078187039390017</v>
      </c>
      <c r="H6" s="78" t="s">
        <v>58</v>
      </c>
      <c r="I6" s="78" t="s">
        <v>58</v>
      </c>
      <c r="J6" s="78">
        <f>AVERAGE(J4:J5)</f>
        <v>-0.0002318841721406506</v>
      </c>
      <c r="K6" s="78" t="s">
        <v>25</v>
      </c>
      <c r="L6" s="78">
        <f>AVERAGE(L4:L5)</f>
        <v>0.028025224708717933</v>
      </c>
    </row>
    <row r="7" spans="1:12" s="9" customFormat="1" ht="14.25">
      <c r="A7" s="100" t="s">
        <v>45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2:15" ht="14.25">
      <c r="L8"/>
      <c r="M8"/>
      <c r="N8"/>
      <c r="O8"/>
    </row>
  </sheetData>
  <sheetProtection/>
  <mergeCells count="7"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38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4" t="s">
        <v>29</v>
      </c>
      <c r="D2" s="113"/>
      <c r="E2" s="114" t="s">
        <v>30</v>
      </c>
      <c r="F2" s="113"/>
      <c r="G2" s="117" t="s">
        <v>47</v>
      </c>
    </row>
    <row r="3" spans="1:7" s="11" customFormat="1" ht="15.75" thickBot="1">
      <c r="A3" s="102"/>
      <c r="B3" s="116"/>
      <c r="C3" s="29" t="s">
        <v>33</v>
      </c>
      <c r="D3" s="29" t="s">
        <v>31</v>
      </c>
      <c r="E3" s="29" t="s">
        <v>32</v>
      </c>
      <c r="F3" s="29" t="s">
        <v>31</v>
      </c>
      <c r="G3" s="118"/>
    </row>
    <row r="4" spans="1:7" ht="14.25" customHeight="1">
      <c r="A4" s="90">
        <v>1</v>
      </c>
      <c r="B4" s="91" t="s">
        <v>85</v>
      </c>
      <c r="C4" s="30" t="s">
        <v>58</v>
      </c>
      <c r="D4" s="68" t="s">
        <v>58</v>
      </c>
      <c r="E4" s="31" t="s">
        <v>58</v>
      </c>
      <c r="F4" s="87" t="s">
        <v>58</v>
      </c>
      <c r="G4" s="50" t="s">
        <v>58</v>
      </c>
    </row>
    <row r="5" spans="1:7" ht="14.25" customHeight="1">
      <c r="A5" s="90">
        <v>2</v>
      </c>
      <c r="B5" s="91" t="s">
        <v>84</v>
      </c>
      <c r="C5" s="30" t="s">
        <v>58</v>
      </c>
      <c r="D5" s="68" t="s">
        <v>58</v>
      </c>
      <c r="E5" s="31" t="s">
        <v>58</v>
      </c>
      <c r="F5" s="87" t="s">
        <v>58</v>
      </c>
      <c r="G5" s="50" t="s">
        <v>58</v>
      </c>
    </row>
    <row r="6" spans="1:7" ht="15.75" thickBot="1">
      <c r="A6" s="65"/>
      <c r="B6" s="53" t="s">
        <v>24</v>
      </c>
      <c r="C6" s="54" t="s">
        <v>58</v>
      </c>
      <c r="D6" s="67" t="s">
        <v>58</v>
      </c>
      <c r="E6" s="55" t="s">
        <v>58</v>
      </c>
      <c r="F6" s="67" t="s">
        <v>58</v>
      </c>
      <c r="G6" s="56" t="s">
        <v>58</v>
      </c>
    </row>
    <row r="8" ht="14.25">
      <c r="A8" s="11"/>
    </row>
    <row r="9" ht="14.25">
      <c r="A9" s="11"/>
    </row>
    <row r="10" ht="14.25">
      <c r="A10" s="11"/>
    </row>
    <row r="11" ht="12.75"/>
    <row r="12" ht="12.75"/>
    <row r="13" ht="12.75"/>
    <row r="1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4" ht="14.25">
      <c r="A2" s="21"/>
      <c r="B2" s="47" t="s">
        <v>21</v>
      </c>
      <c r="C2" s="74">
        <v>-0.000609526020956208</v>
      </c>
      <c r="D2" s="21"/>
    </row>
    <row r="3" spans="2:3" ht="14.25">
      <c r="B3" s="47" t="s">
        <v>26</v>
      </c>
      <c r="C3" s="86">
        <v>-0.000919068638889797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F5" sqref="F5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54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34</v>
      </c>
      <c r="G2" s="4" t="s">
        <v>35</v>
      </c>
      <c r="H2" s="1" t="s">
        <v>36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73</v>
      </c>
      <c r="C3" s="83" t="s">
        <v>7</v>
      </c>
      <c r="D3" s="83" t="s">
        <v>9</v>
      </c>
      <c r="E3" s="85">
        <v>12705578.49</v>
      </c>
      <c r="F3" s="11">
        <v>164425</v>
      </c>
      <c r="G3" s="85">
        <v>77.2728</v>
      </c>
      <c r="H3" s="84">
        <v>100</v>
      </c>
      <c r="I3" s="83" t="s">
        <v>74</v>
      </c>
      <c r="J3" s="44" t="s">
        <v>27</v>
      </c>
    </row>
    <row r="4" spans="1:10" ht="14.25" customHeight="1">
      <c r="A4" s="41">
        <v>2</v>
      </c>
      <c r="B4" s="83" t="s">
        <v>67</v>
      </c>
      <c r="C4" s="83" t="s">
        <v>7</v>
      </c>
      <c r="D4" s="83" t="s">
        <v>86</v>
      </c>
      <c r="E4" s="85">
        <v>2355113.54</v>
      </c>
      <c r="F4" s="11">
        <v>173506</v>
      </c>
      <c r="G4" s="85">
        <v>13.5737</v>
      </c>
      <c r="H4" s="84">
        <v>10</v>
      </c>
      <c r="I4" s="83" t="s">
        <v>87</v>
      </c>
      <c r="J4" s="44" t="s">
        <v>27</v>
      </c>
    </row>
    <row r="5" spans="1:10" ht="15.75" thickBot="1">
      <c r="A5" s="119" t="s">
        <v>24</v>
      </c>
      <c r="B5" s="120"/>
      <c r="C5" s="57" t="s">
        <v>25</v>
      </c>
      <c r="D5" s="57" t="s">
        <v>25</v>
      </c>
      <c r="E5" s="70">
        <f>SUM(E3:E4)</f>
        <v>15060692.030000001</v>
      </c>
      <c r="F5" s="69">
        <f>SUM(F3:F4)</f>
        <v>337931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2022-01-07T11:13:26Z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