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<sst xmlns="http://schemas.openxmlformats.org/spreadsheetml/2006/main" count="304" uniqueCount="87">
  <si>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</si>
  <si>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</si>
  <si>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</si>
  <si>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</si>
  <si>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</si>
  <si>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</si>
  <si>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</si>
  <si>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</si>
  <si>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</si>
  <si>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</si>
  <si>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</si>
  <si>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</si>
  <si>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</si>
  <si>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</si>
  <si>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</si>
  <si>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</si>
  <si>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</si>
  <si>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</si>
  <si>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</si>
  <si>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</si>
  <si>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</si>
  <si>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</si>
  <si>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</si>
  <si>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</si>
  <si>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</si>
  <si>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</si>
  <si>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</si>
  <si>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</si>
  <si>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</si>
  <si>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</si>
  <si>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</si>
  <si>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</si>
  <si>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</si>
  <si>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</si>
  <si>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</si>
  <si>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</si>
  <si>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</si>
  <si>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</si>
  <si>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</si>
  <si>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</si>
  <si>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</si>
  <si>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</si>
  <si>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</si>
  <si>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</si>
  <si>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</si>
  <si>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</si>
  <si>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</si>
  <si>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</si>
  <si>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</si>
  <si>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</si>
  <si>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</si>
  <si>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</si>
  <si>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</si>
  <si>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</si>
  <si>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</si>
  <si>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</si>
  <si>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</si>
  <si>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</si>
  <si>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</si>
  <si>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</si>
  <si>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</si>
  <si>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</si>
  <si>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</si>
  <si>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</si>
  <si>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</si>
  <si>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</si>
  <si>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</si>
  <si>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</si>
  <si>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</si>
  <si>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</si>
  <si>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</si>
  <si>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</si>
  <si>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ОТП Класичний</t>
  </si>
  <si>
    <t>ТОВ "КУА "ОТП Капітал"</t>
  </si>
  <si>
    <t>http://otpcapital.com.ua/</t>
  </si>
  <si>
    <t>ОТП Фонд Акцій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</si>
  <si>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</si>
  <si>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</si>
  <si>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</si>
  <si>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</si>
  <si>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</si>
  <si>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</si>
  <si>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УНIВЕР.УА/Михайло Грушевський: Фонд Державних Паперiв</t>
  </si>
  <si>
    <t>УНІВЕР.УА/Володимир Великий: Фонд Збалансований</t>
  </si>
  <si>
    <t>КІНТО-Еквіті</t>
  </si>
  <si>
    <t>КІНТО-Класичний</t>
  </si>
  <si>
    <t>УНIВЕР.УА/Тарас Шевченко: Фонд Заощаджень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</si>
</sst>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7" fillId="0" borderId="21" xfId="55" applyFont="1" applyFill="1" applyBorder="1" applyAlignment="1">
      <alignment horizontal="center" vertical="center" wrapText="1"/>
      <protection/>
    </xf>
    <xf numFmtId="1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5983705"/>
        <c:axId val="52481798"/>
      </c:barChart>
      <c:catAx>
        <c:axId val="65983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81798"/>
        <c:crosses val="autoZero"/>
        <c:auto val="0"/>
        <c:lblOffset val="0"/>
        <c:tickLblSkip val="1"/>
        <c:noMultiLvlLbl val="0"/>
      </c:catAx>
      <c:valAx>
        <c:axId val="52481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983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498431"/>
        <c:axId val="6826420"/>
      </c:barChart>
      <c:catAx>
        <c:axId val="31498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26420"/>
        <c:crosses val="autoZero"/>
        <c:auto val="0"/>
        <c:lblOffset val="0"/>
        <c:tickLblSkip val="1"/>
        <c:noMultiLvlLbl val="0"/>
      </c:catAx>
      <c:valAx>
        <c:axId val="682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98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34597"/>
        <c:axId val="12814306"/>
      </c:barChart>
      <c:catAx>
        <c:axId val="21634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14306"/>
        <c:crosses val="autoZero"/>
        <c:auto val="0"/>
        <c:lblOffset val="0"/>
        <c:tickLblSkip val="1"/>
        <c:noMultiLvlLbl val="0"/>
      </c:catAx>
      <c:valAx>
        <c:axId val="1281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345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368251"/>
        <c:axId val="18134080"/>
      </c:barChart>
      <c:catAx>
        <c:axId val="32368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34080"/>
        <c:crosses val="autoZero"/>
        <c:auto val="0"/>
        <c:lblOffset val="0"/>
        <c:tickLblSkip val="1"/>
        <c:noMultiLvlLbl val="0"/>
      </c:catAx>
      <c:valAx>
        <c:axId val="1813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68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416449"/>
        <c:axId val="44760654"/>
      </c:barChart>
      <c:catAx>
        <c:axId val="34416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60654"/>
        <c:crosses val="autoZero"/>
        <c:auto val="0"/>
        <c:lblOffset val="0"/>
        <c:tickLblSkip val="1"/>
        <c:noMultiLvlLbl val="0"/>
      </c:catAx>
      <c:valAx>
        <c:axId val="44760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16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17591"/>
        <c:axId val="48357772"/>
      </c:barChart>
      <c:catAx>
        <c:axId val="45017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57772"/>
        <c:crosses val="autoZero"/>
        <c:auto val="0"/>
        <c:lblOffset val="0"/>
        <c:tickLblSkip val="1"/>
        <c:noMultiLvlLbl val="0"/>
      </c:catAx>
      <c:valAx>
        <c:axId val="48357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75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24671261"/>
        <c:axId val="52290938"/>
      </c:barChart>
      <c:catAx>
        <c:axId val="24671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290938"/>
        <c:crossesAt val="0"/>
        <c:auto val="0"/>
        <c:lblOffset val="0"/>
        <c:tickLblSkip val="1"/>
        <c:noMultiLvlLbl val="0"/>
      </c:catAx>
      <c:valAx>
        <c:axId val="52290938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7126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8693555"/>
        <c:axId val="45907352"/>
      </c:barChart>
      <c:catAx>
        <c:axId val="8693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907352"/>
        <c:crosses val="autoZero"/>
        <c:auto val="0"/>
        <c:lblOffset val="0"/>
        <c:tickLblSkip val="1"/>
        <c:noMultiLvlLbl val="0"/>
      </c:catAx>
      <c:valAx>
        <c:axId val="45907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693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9924665"/>
        <c:axId val="40823142"/>
      </c:barChart>
      <c:catAx>
        <c:axId val="59924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823142"/>
        <c:crosses val="autoZero"/>
        <c:auto val="0"/>
        <c:lblOffset val="0"/>
        <c:tickLblSkip val="52"/>
        <c:noMultiLvlLbl val="0"/>
      </c:catAx>
      <c:valAx>
        <c:axId val="40823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924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0938799"/>
        <c:axId val="54006884"/>
      </c:barChart>
      <c:catAx>
        <c:axId val="60938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006884"/>
        <c:crosses val="autoZero"/>
        <c:auto val="0"/>
        <c:lblOffset val="0"/>
        <c:tickLblSkip val="49"/>
        <c:noMultiLvlLbl val="0"/>
      </c:catAx>
      <c:valAx>
        <c:axId val="5400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938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000853"/>
        <c:axId val="357906"/>
      </c:barChart>
      <c:catAx>
        <c:axId val="31000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7906"/>
        <c:crosses val="autoZero"/>
        <c:auto val="0"/>
        <c:lblOffset val="0"/>
        <c:tickLblSkip val="4"/>
        <c:noMultiLvlLbl val="0"/>
      </c:catAx>
      <c:valAx>
        <c:axId val="357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000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1174735"/>
        <c:axId val="11053828"/>
      </c:barChart>
      <c:catAx>
        <c:axId val="11174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53828"/>
        <c:crosses val="autoZero"/>
        <c:auto val="0"/>
        <c:lblOffset val="0"/>
        <c:tickLblSkip val="9"/>
        <c:noMultiLvlLbl val="0"/>
      </c:catAx>
      <c:valAx>
        <c:axId val="11053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74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52779"/>
        <c:axId val="60486128"/>
      </c:barChart>
      <c:catAx>
        <c:axId val="4652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486128"/>
        <c:crosses val="autoZero"/>
        <c:auto val="0"/>
        <c:lblOffset val="0"/>
        <c:tickLblSkip val="4"/>
        <c:noMultiLvlLbl val="0"/>
      </c:catAx>
      <c:valAx>
        <c:axId val="60486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527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8122161"/>
        <c:axId val="21608318"/>
      </c:barChart>
      <c:catAx>
        <c:axId val="48122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608318"/>
        <c:crosses val="autoZero"/>
        <c:auto val="0"/>
        <c:lblOffset val="0"/>
        <c:tickLblSkip val="52"/>
        <c:noMultiLvlLbl val="0"/>
      </c:catAx>
      <c:valAx>
        <c:axId val="21608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122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472679"/>
        <c:axId val="27927100"/>
      </c:barChart>
      <c:catAx>
        <c:axId val="12472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927100"/>
        <c:crosses val="autoZero"/>
        <c:auto val="0"/>
        <c:lblOffset val="0"/>
        <c:tickLblSkip val="4"/>
        <c:noMultiLvlLbl val="0"/>
      </c:catAx>
      <c:valAx>
        <c:axId val="27927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472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507981"/>
        <c:axId val="22059434"/>
      </c:barChart>
      <c:catAx>
        <c:axId val="27507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059434"/>
        <c:crosses val="autoZero"/>
        <c:auto val="0"/>
        <c:lblOffset val="0"/>
        <c:tickLblSkip val="4"/>
        <c:noMultiLvlLbl val="0"/>
      </c:catAx>
      <c:valAx>
        <c:axId val="2205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5079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337187"/>
        <c:axId val="37056840"/>
      </c:barChart>
      <c:catAx>
        <c:axId val="18337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056840"/>
        <c:crosses val="autoZero"/>
        <c:auto val="0"/>
        <c:lblOffset val="0"/>
        <c:tickLblSkip val="4"/>
        <c:noMultiLvlLbl val="0"/>
      </c:catAx>
      <c:valAx>
        <c:axId val="37056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337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976873"/>
        <c:axId val="21481622"/>
      </c:barChart>
      <c:catAx>
        <c:axId val="11976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481622"/>
        <c:crosses val="autoZero"/>
        <c:auto val="0"/>
        <c:lblOffset val="0"/>
        <c:tickLblSkip val="4"/>
        <c:noMultiLvlLbl val="0"/>
      </c:catAx>
      <c:valAx>
        <c:axId val="21481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976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825631"/>
        <c:axId val="6515476"/>
      </c:barChart>
      <c:catAx>
        <c:axId val="10825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15476"/>
        <c:crosses val="autoZero"/>
        <c:auto val="0"/>
        <c:lblOffset val="0"/>
        <c:tickLblSkip val="4"/>
        <c:noMultiLvlLbl val="0"/>
      </c:catAx>
      <c:valAx>
        <c:axId val="6515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825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592325"/>
        <c:axId val="27373634"/>
      </c:barChart>
      <c:catAx>
        <c:axId val="17592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373634"/>
        <c:crosses val="autoZero"/>
        <c:auto val="0"/>
        <c:lblOffset val="0"/>
        <c:tickLblSkip val="4"/>
        <c:noMultiLvlLbl val="0"/>
      </c:catAx>
      <c:valAx>
        <c:axId val="27373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592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312923"/>
        <c:axId val="62741408"/>
      </c:barChart>
      <c:catAx>
        <c:axId val="20312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741408"/>
        <c:crosses val="autoZero"/>
        <c:auto val="0"/>
        <c:lblOffset val="0"/>
        <c:tickLblSkip val="4"/>
        <c:noMultiLvlLbl val="0"/>
      </c:catAx>
      <c:valAx>
        <c:axId val="6274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312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331937"/>
        <c:axId val="97454"/>
      </c:barChart>
      <c:catAx>
        <c:axId val="10331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7454"/>
        <c:crosses val="autoZero"/>
        <c:auto val="0"/>
        <c:lblOffset val="0"/>
        <c:tickLblSkip val="4"/>
        <c:noMultiLvlLbl val="0"/>
      </c:catAx>
      <c:valAx>
        <c:axId val="97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331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9482037"/>
        <c:axId val="56157618"/>
      </c:barChart>
      <c:catAx>
        <c:axId val="9482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57618"/>
        <c:crosses val="autoZero"/>
        <c:auto val="0"/>
        <c:lblOffset val="0"/>
        <c:tickLblSkip val="1"/>
        <c:noMultiLvlLbl val="0"/>
      </c:catAx>
      <c:valAx>
        <c:axId val="56157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820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1266903"/>
        <c:axId val="16469740"/>
      </c:barChart>
      <c:catAx>
        <c:axId val="1266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69740"/>
        <c:crosses val="autoZero"/>
        <c:auto val="0"/>
        <c:lblOffset val="0"/>
        <c:tickLblSkip val="1"/>
        <c:noMultiLvlLbl val="0"/>
      </c:catAx>
      <c:valAx>
        <c:axId val="16469740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6690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2780029"/>
        <c:axId val="31922650"/>
      </c:barChart>
      <c:catAx>
        <c:axId val="12780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922650"/>
        <c:crosses val="autoZero"/>
        <c:auto val="0"/>
        <c:lblOffset val="0"/>
        <c:tickLblSkip val="1"/>
        <c:noMultiLvlLbl val="0"/>
      </c:catAx>
      <c:valAx>
        <c:axId val="31922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780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2341267"/>
        <c:axId val="26218744"/>
      </c:barChart>
      <c:catAx>
        <c:axId val="12341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218744"/>
        <c:crosses val="autoZero"/>
        <c:auto val="0"/>
        <c:lblOffset val="0"/>
        <c:tickLblSkip val="5"/>
        <c:noMultiLvlLbl val="0"/>
      </c:catAx>
      <c:valAx>
        <c:axId val="26218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3412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299353"/>
        <c:axId val="1782726"/>
      </c:barChart>
      <c:catAx>
        <c:axId val="5299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82726"/>
        <c:crosses val="autoZero"/>
        <c:auto val="0"/>
        <c:lblOffset val="0"/>
        <c:tickLblSkip val="5"/>
        <c:noMultiLvlLbl val="0"/>
      </c:catAx>
      <c:valAx>
        <c:axId val="1782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99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175439"/>
        <c:axId val="32845252"/>
      </c:barChart>
      <c:catAx>
        <c:axId val="23175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845252"/>
        <c:crosses val="autoZero"/>
        <c:auto val="0"/>
        <c:lblOffset val="0"/>
        <c:tickLblSkip val="1"/>
        <c:noMultiLvlLbl val="0"/>
      </c:catAx>
      <c:valAx>
        <c:axId val="3284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175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335093"/>
        <c:axId val="47920754"/>
      </c:barChart>
      <c:catAx>
        <c:axId val="24335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920754"/>
        <c:crosses val="autoZero"/>
        <c:auto val="0"/>
        <c:lblOffset val="0"/>
        <c:tickLblSkip val="1"/>
        <c:noMultiLvlLbl val="0"/>
      </c:catAx>
      <c:valAx>
        <c:axId val="47920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350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990027"/>
        <c:axId val="45543760"/>
      </c:barChart>
      <c:catAx>
        <c:axId val="18990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543760"/>
        <c:crosses val="autoZero"/>
        <c:auto val="0"/>
        <c:lblOffset val="0"/>
        <c:tickLblSkip val="1"/>
        <c:noMultiLvlLbl val="0"/>
      </c:catAx>
      <c:valAx>
        <c:axId val="45543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990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197969"/>
        <c:axId val="46484958"/>
      </c:barChart>
      <c:catAx>
        <c:axId val="55197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484958"/>
        <c:crosses val="autoZero"/>
        <c:auto val="0"/>
        <c:lblOffset val="0"/>
        <c:tickLblSkip val="1"/>
        <c:noMultiLvlLbl val="0"/>
      </c:catAx>
      <c:valAx>
        <c:axId val="46484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197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4679"/>
        <c:axId val="4220828"/>
      </c:barChart>
      <c:catAx>
        <c:axId val="324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20828"/>
        <c:crosses val="autoZero"/>
        <c:auto val="0"/>
        <c:lblOffset val="0"/>
        <c:tickLblSkip val="1"/>
        <c:noMultiLvlLbl val="0"/>
      </c:catAx>
      <c:valAx>
        <c:axId val="4220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4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870765"/>
        <c:axId val="42231306"/>
      </c:barChart>
      <c:catAx>
        <c:axId val="54870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231306"/>
        <c:crosses val="autoZero"/>
        <c:auto val="0"/>
        <c:lblOffset val="0"/>
        <c:tickLblSkip val="1"/>
        <c:noMultiLvlLbl val="0"/>
      </c:catAx>
      <c:valAx>
        <c:axId val="42231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870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960395"/>
        <c:axId val="28287632"/>
      </c:barChart>
      <c:catAx>
        <c:axId val="58960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87632"/>
        <c:crosses val="autoZero"/>
        <c:auto val="0"/>
        <c:lblOffset val="0"/>
        <c:tickLblSkip val="1"/>
        <c:noMultiLvlLbl val="0"/>
      </c:catAx>
      <c:valAx>
        <c:axId val="28287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603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136067"/>
        <c:axId val="23551144"/>
      </c:barChart>
      <c:catAx>
        <c:axId val="12136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551144"/>
        <c:crosses val="autoZero"/>
        <c:auto val="0"/>
        <c:lblOffset val="0"/>
        <c:tickLblSkip val="1"/>
        <c:noMultiLvlLbl val="0"/>
      </c:catAx>
      <c:valAx>
        <c:axId val="2355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136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729417"/>
        <c:axId val="20720374"/>
      </c:barChart>
      <c:catAx>
        <c:axId val="37729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720374"/>
        <c:crosses val="autoZero"/>
        <c:auto val="0"/>
        <c:lblOffset val="0"/>
        <c:tickLblSkip val="1"/>
        <c:noMultiLvlLbl val="0"/>
      </c:catAx>
      <c:valAx>
        <c:axId val="2072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729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29407"/>
        <c:axId val="12082292"/>
      </c:barChart>
      <c:catAx>
        <c:axId val="929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082292"/>
        <c:crosses val="autoZero"/>
        <c:auto val="0"/>
        <c:lblOffset val="0"/>
        <c:tickLblSkip val="1"/>
        <c:noMultiLvlLbl val="0"/>
      </c:catAx>
      <c:valAx>
        <c:axId val="1208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294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852069"/>
        <c:axId val="28641442"/>
      </c:barChart>
      <c:catAx>
        <c:axId val="22852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641442"/>
        <c:crosses val="autoZero"/>
        <c:auto val="0"/>
        <c:lblOffset val="0"/>
        <c:tickLblSkip val="1"/>
        <c:noMultiLvlLbl val="0"/>
      </c:catAx>
      <c:valAx>
        <c:axId val="2864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852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794427"/>
        <c:axId val="8565504"/>
      </c:barChart>
      <c:catAx>
        <c:axId val="367944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565504"/>
        <c:crosses val="autoZero"/>
        <c:auto val="0"/>
        <c:lblOffset val="0"/>
        <c:tickLblSkip val="1"/>
        <c:noMultiLvlLbl val="0"/>
      </c:catAx>
      <c:valAx>
        <c:axId val="8565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7944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44242689"/>
        <c:axId val="38284046"/>
      </c:barChart>
      <c:catAx>
        <c:axId val="442426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284046"/>
        <c:crosses val="autoZero"/>
        <c:auto val="0"/>
        <c:lblOffset val="0"/>
        <c:tickLblSkip val="1"/>
        <c:noMultiLvlLbl val="0"/>
      </c:catAx>
      <c:valAx>
        <c:axId val="38284046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4268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194897"/>
        <c:axId val="15880478"/>
      </c:barChart>
      <c:catAx>
        <c:axId val="32194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80478"/>
        <c:crosses val="autoZero"/>
        <c:auto val="0"/>
        <c:lblOffset val="0"/>
        <c:tickLblSkip val="1"/>
        <c:noMultiLvlLbl val="0"/>
      </c:catAx>
      <c:valAx>
        <c:axId val="15880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48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119623"/>
        <c:axId val="66555100"/>
      </c:barChart>
      <c:catAx>
        <c:axId val="5119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55100"/>
        <c:crosses val="autoZero"/>
        <c:auto val="0"/>
        <c:lblOffset val="0"/>
        <c:tickLblSkip val="1"/>
        <c:noMultiLvlLbl val="0"/>
      </c:catAx>
      <c:valAx>
        <c:axId val="6655510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909933"/>
        <c:axId val="40631626"/>
      </c:barChart>
      <c:catAx>
        <c:axId val="59909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31626"/>
        <c:crosses val="autoZero"/>
        <c:auto val="0"/>
        <c:lblOffset val="0"/>
        <c:tickLblSkip val="1"/>
        <c:noMultiLvlLbl val="0"/>
      </c:catAx>
      <c:valAx>
        <c:axId val="40631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09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449091"/>
        <c:axId val="21640680"/>
      </c:barChart>
      <c:catAx>
        <c:axId val="58449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40680"/>
        <c:crosses val="autoZero"/>
        <c:auto val="0"/>
        <c:lblOffset val="0"/>
        <c:tickLblSkip val="1"/>
        <c:noMultiLvlLbl val="0"/>
      </c:catAx>
      <c:valAx>
        <c:axId val="2164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49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893385"/>
        <c:axId val="33396278"/>
      </c:barChart>
      <c:catAx>
        <c:axId val="12893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96278"/>
        <c:crosses val="autoZero"/>
        <c:auto val="0"/>
        <c:lblOffset val="0"/>
        <c:tickLblSkip val="1"/>
        <c:noMultiLvlLbl val="0"/>
      </c:catAx>
      <c:valAx>
        <c:axId val="33396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33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47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72</v>
      </c>
      <c r="C3" s="43">
        <v>71599161.87</v>
      </c>
      <c r="D3" s="95">
        <v>11129</v>
      </c>
      <c r="E3" s="43">
        <v>6433.57</v>
      </c>
      <c r="F3" s="40">
        <v>1000</v>
      </c>
      <c r="G3" s="42" t="s">
        <v>73</v>
      </c>
      <c r="H3" s="44" t="s">
        <v>74</v>
      </c>
    </row>
    <row r="4" spans="1:8" ht="14.25">
      <c r="A4" s="41">
        <v>2</v>
      </c>
      <c r="B4" s="42" t="s">
        <v>85</v>
      </c>
      <c r="C4" s="43">
        <v>23964859.46</v>
      </c>
      <c r="D4" s="95">
        <v>44464</v>
      </c>
      <c r="E4" s="43">
        <v>538.9722</v>
      </c>
      <c r="F4" s="40">
        <v>100</v>
      </c>
      <c r="G4" s="42" t="s">
        <v>54</v>
      </c>
      <c r="H4" s="44" t="s">
        <v>26</v>
      </c>
    </row>
    <row r="5" spans="1:8" ht="14.25" customHeight="1">
      <c r="A5" s="41">
        <v>3</v>
      </c>
      <c r="B5" s="42" t="s">
        <v>75</v>
      </c>
      <c r="C5" s="43">
        <v>9974838.9</v>
      </c>
      <c r="D5" s="95">
        <v>6630912</v>
      </c>
      <c r="E5" s="43">
        <v>1.5</v>
      </c>
      <c r="F5" s="40">
        <v>1</v>
      </c>
      <c r="G5" s="42" t="s">
        <v>73</v>
      </c>
      <c r="H5" s="44" t="s">
        <v>74</v>
      </c>
    </row>
    <row r="6" spans="1:8" ht="14.25">
      <c r="A6" s="41">
        <v>4</v>
      </c>
      <c r="B6" s="42" t="s">
        <v>79</v>
      </c>
      <c r="C6" s="43">
        <v>8834207.03</v>
      </c>
      <c r="D6" s="95">
        <v>8445</v>
      </c>
      <c r="E6" s="43">
        <v>1046.0873</v>
      </c>
      <c r="F6" s="40">
        <v>1000</v>
      </c>
      <c r="G6" s="42" t="s">
        <v>80</v>
      </c>
      <c r="H6" s="44" t="s">
        <v>81</v>
      </c>
    </row>
    <row r="7" spans="1:8" ht="14.25" customHeight="1">
      <c r="A7" s="41">
        <v>5</v>
      </c>
      <c r="B7" s="42" t="s">
        <v>82</v>
      </c>
      <c r="C7" s="43">
        <v>6648823.49</v>
      </c>
      <c r="D7" s="95">
        <v>1085</v>
      </c>
      <c r="E7" s="43">
        <v>6127.9479</v>
      </c>
      <c r="F7" s="40">
        <v>1000</v>
      </c>
      <c r="G7" s="42" t="s">
        <v>80</v>
      </c>
      <c r="H7" s="44" t="s">
        <v>81</v>
      </c>
    </row>
    <row r="8" spans="1:8" ht="14.25" customHeight="1">
      <c r="A8" s="41">
        <v>6</v>
      </c>
      <c r="B8" s="42" t="s">
        <v>58</v>
      </c>
      <c r="C8" s="43">
        <v>5888705.09</v>
      </c>
      <c r="D8" s="95">
        <v>1256</v>
      </c>
      <c r="E8" s="43">
        <v>4688.46</v>
      </c>
      <c r="F8" s="40">
        <v>1000</v>
      </c>
      <c r="G8" s="42" t="s">
        <v>71</v>
      </c>
      <c r="H8" s="44" t="s">
        <v>66</v>
      </c>
    </row>
    <row r="9" spans="1:8" ht="14.25" customHeight="1">
      <c r="A9" s="41">
        <v>7</v>
      </c>
      <c r="B9" s="42" t="s">
        <v>59</v>
      </c>
      <c r="C9" s="43">
        <v>4575366.9</v>
      </c>
      <c r="D9" s="95">
        <v>675</v>
      </c>
      <c r="E9" s="43">
        <v>6778.32</v>
      </c>
      <c r="F9" s="40">
        <v>1000</v>
      </c>
      <c r="G9" s="42" t="s">
        <v>71</v>
      </c>
      <c r="H9" s="44" t="s">
        <v>66</v>
      </c>
    </row>
    <row r="10" spans="1:8" ht="14.25">
      <c r="A10" s="41">
        <v>8</v>
      </c>
      <c r="B10" s="42" t="s">
        <v>60</v>
      </c>
      <c r="C10" s="43">
        <v>4464475.45</v>
      </c>
      <c r="D10" s="95">
        <v>14718</v>
      </c>
      <c r="E10" s="43">
        <v>303.3344</v>
      </c>
      <c r="F10" s="40">
        <v>100</v>
      </c>
      <c r="G10" s="42" t="s">
        <v>54</v>
      </c>
      <c r="H10" s="44" t="s">
        <v>26</v>
      </c>
    </row>
    <row r="11" spans="1:8" ht="14.25">
      <c r="A11" s="41">
        <v>9</v>
      </c>
      <c r="B11" s="42" t="s">
        <v>53</v>
      </c>
      <c r="C11" s="43">
        <v>2719560.96</v>
      </c>
      <c r="D11" s="95">
        <v>2566</v>
      </c>
      <c r="E11" s="43">
        <v>1059.8445</v>
      </c>
      <c r="F11" s="40">
        <v>1000</v>
      </c>
      <c r="G11" s="42" t="s">
        <v>55</v>
      </c>
      <c r="H11" s="44" t="s">
        <v>65</v>
      </c>
    </row>
    <row r="12" spans="1:8" ht="14.25">
      <c r="A12" s="41">
        <v>10</v>
      </c>
      <c r="B12" s="42" t="s">
        <v>67</v>
      </c>
      <c r="C12" s="43">
        <v>2438427.59</v>
      </c>
      <c r="D12" s="95">
        <v>1375</v>
      </c>
      <c r="E12" s="43">
        <v>1773.4019</v>
      </c>
      <c r="F12" s="40">
        <v>1000</v>
      </c>
      <c r="G12" s="42" t="s">
        <v>76</v>
      </c>
      <c r="H12" s="44" t="s">
        <v>68</v>
      </c>
    </row>
    <row r="13" spans="1:8" ht="14.25">
      <c r="A13" s="41">
        <v>11</v>
      </c>
      <c r="B13" s="42" t="s">
        <v>86</v>
      </c>
      <c r="C13" s="43">
        <v>1755753.25</v>
      </c>
      <c r="D13" s="95">
        <v>366</v>
      </c>
      <c r="E13" s="43">
        <v>4797.14</v>
      </c>
      <c r="F13" s="40">
        <v>1000</v>
      </c>
      <c r="G13" s="42" t="s">
        <v>80</v>
      </c>
      <c r="H13" s="44" t="s">
        <v>81</v>
      </c>
    </row>
    <row r="14" spans="1:8" ht="14.25">
      <c r="A14" s="41">
        <v>12</v>
      </c>
      <c r="B14" s="42" t="s">
        <v>83</v>
      </c>
      <c r="C14" s="43">
        <v>1694230.51</v>
      </c>
      <c r="D14" s="95">
        <v>529</v>
      </c>
      <c r="E14" s="43">
        <v>3202.7042</v>
      </c>
      <c r="F14" s="40">
        <v>1000</v>
      </c>
      <c r="G14" s="42" t="s">
        <v>80</v>
      </c>
      <c r="H14" s="44" t="s">
        <v>81</v>
      </c>
    </row>
    <row r="15" spans="1:8" ht="14.25">
      <c r="A15" s="41">
        <v>13</v>
      </c>
      <c r="B15" s="42" t="s">
        <v>84</v>
      </c>
      <c r="C15" s="43">
        <v>1457771.99</v>
      </c>
      <c r="D15" s="95">
        <v>3125</v>
      </c>
      <c r="E15" s="43">
        <v>466.487</v>
      </c>
      <c r="F15" s="40">
        <v>1000</v>
      </c>
      <c r="G15" s="42" t="s">
        <v>54</v>
      </c>
      <c r="H15" s="44" t="s">
        <v>26</v>
      </c>
    </row>
    <row r="16" spans="1:8" ht="14.25">
      <c r="A16" s="41">
        <v>14</v>
      </c>
      <c r="B16" s="42" t="s">
        <v>21</v>
      </c>
      <c r="C16" s="43">
        <v>1022155.2901</v>
      </c>
      <c r="D16" s="95">
        <v>953</v>
      </c>
      <c r="E16" s="43">
        <v>1072.5659</v>
      </c>
      <c r="F16" s="40">
        <v>1000</v>
      </c>
      <c r="G16" s="42" t="s">
        <v>77</v>
      </c>
      <c r="H16" s="44" t="s">
        <v>27</v>
      </c>
    </row>
    <row r="17" spans="1:8" ht="14.25">
      <c r="A17" s="41">
        <v>15</v>
      </c>
      <c r="B17" s="42" t="s">
        <v>62</v>
      </c>
      <c r="C17" s="43">
        <v>773315.56</v>
      </c>
      <c r="D17" s="95">
        <v>7881</v>
      </c>
      <c r="E17" s="43">
        <v>98.124</v>
      </c>
      <c r="F17" s="40">
        <v>100</v>
      </c>
      <c r="G17" s="42" t="s">
        <v>78</v>
      </c>
      <c r="H17" s="44" t="s">
        <v>46</v>
      </c>
    </row>
    <row r="18" spans="1:8" ht="15.75" customHeight="1" thickBot="1">
      <c r="A18" s="98" t="s">
        <v>23</v>
      </c>
      <c r="B18" s="99"/>
      <c r="C18" s="58">
        <f>SUM(C3:C17)</f>
        <v>147811653.34010005</v>
      </c>
      <c r="D18" s="59">
        <f>SUM(D3:D17)</f>
        <v>6729479</v>
      </c>
      <c r="E18" s="57" t="s">
        <v>24</v>
      </c>
      <c r="F18" s="57" t="s">
        <v>24</v>
      </c>
      <c r="G18" s="57" t="s">
        <v>24</v>
      </c>
      <c r="H18" s="60" t="s">
        <v>24</v>
      </c>
    </row>
    <row r="19" spans="1:8" ht="15" customHeight="1" thickBot="1">
      <c r="A19" s="96" t="s">
        <v>39</v>
      </c>
      <c r="B19" s="96"/>
      <c r="C19" s="96"/>
      <c r="D19" s="96"/>
      <c r="E19" s="96"/>
      <c r="F19" s="96"/>
      <c r="G19" s="96"/>
      <c r="H19" s="96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22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61">
        <v>1</v>
      </c>
      <c r="B4" s="47" t="s">
        <v>63</v>
      </c>
      <c r="C4" s="48">
        <v>40555</v>
      </c>
      <c r="D4" s="48">
        <v>40626</v>
      </c>
      <c r="E4" s="71">
        <v>0</v>
      </c>
      <c r="F4" s="71">
        <v>0.0002037754024575289</v>
      </c>
      <c r="G4" s="71">
        <v>0.027587191321310822</v>
      </c>
      <c r="H4" s="71">
        <v>0.011128746061399353</v>
      </c>
      <c r="I4" s="71">
        <v>0.2368805374355003</v>
      </c>
      <c r="J4" s="71">
        <v>0.19571030733200878</v>
      </c>
      <c r="K4" s="72">
        <v>-0.7840319999999997</v>
      </c>
      <c r="L4" s="72">
        <v>-0.11404047489268254</v>
      </c>
    </row>
    <row r="5" spans="1:12" s="10" customFormat="1" ht="14.25">
      <c r="A5" s="80">
        <v>2</v>
      </c>
      <c r="B5" s="47" t="s">
        <v>61</v>
      </c>
      <c r="C5" s="48">
        <v>41848</v>
      </c>
      <c r="D5" s="48">
        <v>42032</v>
      </c>
      <c r="E5" s="71">
        <v>0.0009126847257963089</v>
      </c>
      <c r="F5" s="71">
        <v>0.023655762259317648</v>
      </c>
      <c r="G5" s="71" t="s">
        <v>52</v>
      </c>
      <c r="H5" s="71">
        <v>-0.043803353813086976</v>
      </c>
      <c r="I5" s="71">
        <v>0.07809651183393074</v>
      </c>
      <c r="J5" s="71">
        <v>0.051227463984173216</v>
      </c>
      <c r="K5" s="72">
        <v>0.8862700000000003</v>
      </c>
      <c r="L5" s="72">
        <v>0.07472940452716492</v>
      </c>
    </row>
    <row r="6" spans="1:12" s="10" customFormat="1" ht="14.25" customHeight="1" thickBot="1">
      <c r="A6" s="75"/>
      <c r="B6" s="79" t="s">
        <v>50</v>
      </c>
      <c r="C6" s="78" t="s">
        <v>24</v>
      </c>
      <c r="D6" s="78" t="s">
        <v>24</v>
      </c>
      <c r="E6" s="76">
        <f aca="true" t="shared" si="0" ref="E6:J6">AVERAGE(E4:E5)</f>
        <v>0.00045634236289815444</v>
      </c>
      <c r="F6" s="76">
        <f>AVERAGE(F4:F5)</f>
        <v>0.011929768830887588</v>
      </c>
      <c r="G6" s="76">
        <f t="shared" si="0"/>
        <v>0.027587191321310822</v>
      </c>
      <c r="H6" s="76">
        <f>AVERAGE(H4:H5)</f>
        <v>-0.01633730387584381</v>
      </c>
      <c r="I6" s="76">
        <f>AVERAGE(I4:I5)</f>
        <v>0.15748852463471552</v>
      </c>
      <c r="J6" s="76">
        <f t="shared" si="0"/>
        <v>0.123468885658091</v>
      </c>
      <c r="K6" s="78" t="s">
        <v>24</v>
      </c>
      <c r="L6" s="76">
        <f>AVERAGE(L4:L5)</f>
        <v>-0.01965553518275881</v>
      </c>
    </row>
    <row r="7" spans="1:12" s="9" customFormat="1" ht="14.25">
      <c r="A7" s="100" t="s">
        <v>42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s="9" customFormat="1" ht="14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38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22</v>
      </c>
      <c r="B2" s="115" t="s">
        <v>11</v>
      </c>
      <c r="C2" s="112" t="s">
        <v>28</v>
      </c>
      <c r="D2" s="113"/>
      <c r="E2" s="114" t="s">
        <v>45</v>
      </c>
      <c r="F2" s="113"/>
      <c r="G2" s="117" t="s">
        <v>44</v>
      </c>
    </row>
    <row r="3" spans="1:7" s="11" customFormat="1" ht="15.75" thickBot="1">
      <c r="A3" s="102"/>
      <c r="B3" s="116"/>
      <c r="C3" s="29" t="s">
        <v>32</v>
      </c>
      <c r="D3" s="29" t="s">
        <v>30</v>
      </c>
      <c r="E3" s="29" t="s">
        <v>31</v>
      </c>
      <c r="F3" s="29" t="s">
        <v>30</v>
      </c>
      <c r="G3" s="118"/>
    </row>
    <row r="4" spans="1:7" ht="14.25">
      <c r="A4" s="62">
        <v>1</v>
      </c>
      <c r="B4" s="49" t="s">
        <v>61</v>
      </c>
      <c r="C4" s="30">
        <v>2.9742299999999813</v>
      </c>
      <c r="D4" s="68">
        <v>0.0009096016634477642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63</v>
      </c>
      <c r="C5" s="30">
        <v>0</v>
      </c>
      <c r="D5" s="68">
        <v>0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23</v>
      </c>
      <c r="C6" s="54">
        <v>2.9742299999999813</v>
      </c>
      <c r="D6" s="67">
        <v>0.0004296548501920925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63</v>
      </c>
      <c r="C2" s="71">
        <v>0</v>
      </c>
      <c r="D2" s="21"/>
    </row>
    <row r="3" spans="1:4" ht="14.25">
      <c r="A3" s="21"/>
      <c r="B3" s="47" t="s">
        <v>61</v>
      </c>
      <c r="C3" s="71">
        <v>0.0009126847257963089</v>
      </c>
      <c r="D3" s="21"/>
    </row>
    <row r="4" spans="2:3" ht="14.25">
      <c r="B4" s="47" t="s">
        <v>20</v>
      </c>
      <c r="C4" s="71">
        <v>-0.0398872614895498</v>
      </c>
    </row>
    <row r="5" spans="2:3" ht="14.25">
      <c r="B5" s="47" t="s">
        <v>25</v>
      </c>
      <c r="C5" s="71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22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61">
        <v>1</v>
      </c>
      <c r="B4" s="47" t="s">
        <v>85</v>
      </c>
      <c r="C4" s="48">
        <v>38118</v>
      </c>
      <c r="D4" s="48">
        <v>38182</v>
      </c>
      <c r="E4" s="71">
        <v>0.0047168202185530195</v>
      </c>
      <c r="F4" s="71">
        <v>0.011462392958203393</v>
      </c>
      <c r="G4" s="71">
        <v>0.03782479188999166</v>
      </c>
      <c r="H4" s="71">
        <v>0.08804296194701489</v>
      </c>
      <c r="I4" s="71">
        <v>0.12702804939020784</v>
      </c>
      <c r="J4" s="71">
        <v>0.10875150404035838</v>
      </c>
      <c r="K4" s="71">
        <v>4.389721999999987</v>
      </c>
      <c r="L4" s="72">
        <v>0.09093872258191471</v>
      </c>
    </row>
    <row r="5" spans="1:12" s="9" customFormat="1" ht="14.25" collapsed="1">
      <c r="A5" s="62">
        <v>2</v>
      </c>
      <c r="B5" s="47" t="s">
        <v>59</v>
      </c>
      <c r="C5" s="48">
        <v>38828</v>
      </c>
      <c r="D5" s="48">
        <v>39028</v>
      </c>
      <c r="E5" s="71">
        <v>0.0018208690511380965</v>
      </c>
      <c r="F5" s="71">
        <v>0.008498482413853647</v>
      </c>
      <c r="G5" s="71">
        <v>0.028013485783964898</v>
      </c>
      <c r="H5" s="71">
        <v>0.05776054979729017</v>
      </c>
      <c r="I5" s="71">
        <v>0.10028731434136828</v>
      </c>
      <c r="J5" s="71">
        <v>0.08844787081835181</v>
      </c>
      <c r="K5" s="71">
        <v>5.77832</v>
      </c>
      <c r="L5" s="72">
        <v>0.11888981307100521</v>
      </c>
    </row>
    <row r="6" spans="1:12" s="9" customFormat="1" ht="14.25" collapsed="1">
      <c r="A6" s="62">
        <v>3</v>
      </c>
      <c r="B6" s="47" t="s">
        <v>83</v>
      </c>
      <c r="C6" s="48">
        <v>38919</v>
      </c>
      <c r="D6" s="48">
        <v>39092</v>
      </c>
      <c r="E6" s="71">
        <v>0.003332260465427117</v>
      </c>
      <c r="F6" s="71">
        <v>0.0074061412910191304</v>
      </c>
      <c r="G6" s="71">
        <v>0.014938498490033814</v>
      </c>
      <c r="H6" s="71">
        <v>0.03279402940255438</v>
      </c>
      <c r="I6" s="71">
        <v>0.15465803336761708</v>
      </c>
      <c r="J6" s="71">
        <v>0.17655519842968626</v>
      </c>
      <c r="K6" s="71">
        <v>2.2027041999999986</v>
      </c>
      <c r="L6" s="72">
        <v>0.07147666527085628</v>
      </c>
    </row>
    <row r="7" spans="1:12" s="9" customFormat="1" ht="14.25" collapsed="1">
      <c r="A7" s="62">
        <v>4</v>
      </c>
      <c r="B7" s="47" t="s">
        <v>79</v>
      </c>
      <c r="C7" s="48">
        <v>38919</v>
      </c>
      <c r="D7" s="48">
        <v>39092</v>
      </c>
      <c r="E7" s="71">
        <v>0.012211026257617608</v>
      </c>
      <c r="F7" s="71">
        <v>0.0005808815089713981</v>
      </c>
      <c r="G7" s="71">
        <v>-0.015564174871652514</v>
      </c>
      <c r="H7" s="71">
        <v>-0.013027236287977861</v>
      </c>
      <c r="I7" s="71">
        <v>-0.025895877518213872</v>
      </c>
      <c r="J7" s="71">
        <v>-0.012327037113200268</v>
      </c>
      <c r="K7" s="71">
        <v>0.0460872999999995</v>
      </c>
      <c r="L7" s="72">
        <v>0.0026759399558049513</v>
      </c>
    </row>
    <row r="8" spans="1:12" s="9" customFormat="1" ht="14.25">
      <c r="A8" s="62">
        <v>5</v>
      </c>
      <c r="B8" s="47" t="s">
        <v>72</v>
      </c>
      <c r="C8" s="48">
        <v>39413</v>
      </c>
      <c r="D8" s="48">
        <v>39589</v>
      </c>
      <c r="E8" s="71">
        <v>0.003606611080344324</v>
      </c>
      <c r="F8" s="71">
        <v>0.015548368052760386</v>
      </c>
      <c r="G8" s="71">
        <v>0.0439734656588624</v>
      </c>
      <c r="H8" s="71">
        <v>0.09296237403081076</v>
      </c>
      <c r="I8" s="71">
        <v>0.19223420795629576</v>
      </c>
      <c r="J8" s="71">
        <v>0.16943807235222774</v>
      </c>
      <c r="K8" s="71">
        <v>5.4335699999999925</v>
      </c>
      <c r="L8" s="72">
        <v>0.1276200920773729</v>
      </c>
    </row>
    <row r="9" spans="1:12" s="9" customFormat="1" ht="14.25">
      <c r="A9" s="62">
        <v>6</v>
      </c>
      <c r="B9" s="47" t="s">
        <v>21</v>
      </c>
      <c r="C9" s="48">
        <v>39429</v>
      </c>
      <c r="D9" s="48">
        <v>39618</v>
      </c>
      <c r="E9" s="71">
        <v>-0.0006178550896396295</v>
      </c>
      <c r="F9" s="71">
        <v>-0.00020032051282004026</v>
      </c>
      <c r="G9" s="71">
        <v>0.0070549606967544864</v>
      </c>
      <c r="H9" s="71">
        <v>0.0160631369838955</v>
      </c>
      <c r="I9" s="71">
        <v>-0.014842495163838065</v>
      </c>
      <c r="J9" s="71">
        <v>-0.01308499875550484</v>
      </c>
      <c r="K9" s="71">
        <v>0.07256590000000074</v>
      </c>
      <c r="L9" s="72">
        <v>0.0045536275341599985</v>
      </c>
    </row>
    <row r="10" spans="1:12" s="9" customFormat="1" ht="14.25">
      <c r="A10" s="62">
        <v>7</v>
      </c>
      <c r="B10" s="47" t="s">
        <v>62</v>
      </c>
      <c r="C10" s="48">
        <v>39560</v>
      </c>
      <c r="D10" s="48">
        <v>39770</v>
      </c>
      <c r="E10" s="71">
        <v>-0.0001793327192554095</v>
      </c>
      <c r="F10" s="71">
        <v>-0.0009824832901506042</v>
      </c>
      <c r="G10" s="71">
        <v>-0.003374089188898366</v>
      </c>
      <c r="H10" s="71">
        <v>-0.04690212107113301</v>
      </c>
      <c r="I10" s="71">
        <v>-0.04799142334615647</v>
      </c>
      <c r="J10" s="71">
        <v>0.08010567256182233</v>
      </c>
      <c r="K10" s="71">
        <v>-0.01876000000000133</v>
      </c>
      <c r="L10" s="72">
        <v>-0.0012615197887213547</v>
      </c>
    </row>
    <row r="11" spans="1:12" s="9" customFormat="1" ht="14.25">
      <c r="A11" s="62">
        <v>8</v>
      </c>
      <c r="B11" s="47" t="s">
        <v>84</v>
      </c>
      <c r="C11" s="48">
        <v>39884</v>
      </c>
      <c r="D11" s="48">
        <v>40001</v>
      </c>
      <c r="E11" s="71">
        <v>0.0002225637630195454</v>
      </c>
      <c r="F11" s="71">
        <v>-0.002597381493934625</v>
      </c>
      <c r="G11" s="71">
        <v>-0.05533405857618634</v>
      </c>
      <c r="H11" s="71">
        <v>-0.06454817520648659</v>
      </c>
      <c r="I11" s="71">
        <v>-0.055016966615138774</v>
      </c>
      <c r="J11" s="71">
        <v>-0.06279602357279257</v>
      </c>
      <c r="K11" s="71">
        <v>-0.5335129999999996</v>
      </c>
      <c r="L11" s="72">
        <v>-0.05168086108341541</v>
      </c>
    </row>
    <row r="12" spans="1:12" s="9" customFormat="1" ht="14.25">
      <c r="A12" s="62">
        <v>9</v>
      </c>
      <c r="B12" s="47" t="s">
        <v>75</v>
      </c>
      <c r="C12" s="48">
        <v>40253</v>
      </c>
      <c r="D12" s="48">
        <v>40366</v>
      </c>
      <c r="E12" s="71">
        <v>-0.019607843137254943</v>
      </c>
      <c r="F12" s="71">
        <v>-0.05660377358490576</v>
      </c>
      <c r="G12" s="71">
        <v>0.0714285714285714</v>
      </c>
      <c r="H12" s="71">
        <v>0.0714285714285714</v>
      </c>
      <c r="I12" s="71">
        <v>0.10294117647058809</v>
      </c>
      <c r="J12" s="71">
        <v>0.1278195488721805</v>
      </c>
      <c r="K12" s="71">
        <v>0.5</v>
      </c>
      <c r="L12" s="72">
        <v>0.030791337399072916</v>
      </c>
    </row>
    <row r="13" spans="1:12" s="9" customFormat="1" ht="14.25">
      <c r="A13" s="62">
        <v>10</v>
      </c>
      <c r="B13" s="47" t="s">
        <v>53</v>
      </c>
      <c r="C13" s="48">
        <v>40114</v>
      </c>
      <c r="D13" s="48">
        <v>40401</v>
      </c>
      <c r="E13" s="71">
        <v>0.0006423933741699361</v>
      </c>
      <c r="F13" s="71">
        <v>0.0010278097046494405</v>
      </c>
      <c r="G13" s="71">
        <v>-0.007614492677088025</v>
      </c>
      <c r="H13" s="71">
        <v>-0.05459261994140718</v>
      </c>
      <c r="I13" s="71">
        <v>-0.027781459805845565</v>
      </c>
      <c r="J13" s="71">
        <v>0.10284451804294492</v>
      </c>
      <c r="K13" s="71">
        <v>0.05984449999999941</v>
      </c>
      <c r="L13" s="72">
        <v>0.004388259307676945</v>
      </c>
    </row>
    <row r="14" spans="1:12" s="9" customFormat="1" ht="14.25">
      <c r="A14" s="62">
        <v>11</v>
      </c>
      <c r="B14" s="47" t="s">
        <v>58</v>
      </c>
      <c r="C14" s="48">
        <v>40226</v>
      </c>
      <c r="D14" s="48">
        <v>40430</v>
      </c>
      <c r="E14" s="71">
        <v>0.003147365605776997</v>
      </c>
      <c r="F14" s="71">
        <v>0.006107296137338958</v>
      </c>
      <c r="G14" s="71">
        <v>0.019804629128139517</v>
      </c>
      <c r="H14" s="71">
        <v>0.04264924344182819</v>
      </c>
      <c r="I14" s="71">
        <v>0.07796053690411053</v>
      </c>
      <c r="J14" s="71">
        <v>0.06908220271348764</v>
      </c>
      <c r="K14" s="71">
        <v>3.68846</v>
      </c>
      <c r="L14" s="72">
        <v>0.12423404673800698</v>
      </c>
    </row>
    <row r="15" spans="1:12" s="9" customFormat="1" ht="14.25" collapsed="1">
      <c r="A15" s="62">
        <v>12</v>
      </c>
      <c r="B15" s="47" t="s">
        <v>86</v>
      </c>
      <c r="C15" s="48">
        <v>40427</v>
      </c>
      <c r="D15" s="48">
        <v>40543</v>
      </c>
      <c r="E15" s="71">
        <v>0.008098724133528412</v>
      </c>
      <c r="F15" s="71">
        <v>0.02365653055775674</v>
      </c>
      <c r="G15" s="71">
        <v>0.05207484729350487</v>
      </c>
      <c r="H15" s="71">
        <v>0.09969462071317126</v>
      </c>
      <c r="I15" s="71">
        <v>0.30401408783411177</v>
      </c>
      <c r="J15" s="71">
        <v>0.31103876360928684</v>
      </c>
      <c r="K15" s="71">
        <v>3.7971400000000104</v>
      </c>
      <c r="L15" s="72">
        <v>0.1294085421421438</v>
      </c>
    </row>
    <row r="16" spans="1:12" s="9" customFormat="1" ht="14.25" collapsed="1">
      <c r="A16" s="62">
        <v>13</v>
      </c>
      <c r="B16" s="47" t="s">
        <v>67</v>
      </c>
      <c r="C16" s="48">
        <v>40444</v>
      </c>
      <c r="D16" s="48">
        <v>40638</v>
      </c>
      <c r="E16" s="71">
        <v>0.005176705499751355</v>
      </c>
      <c r="F16" s="71">
        <v>0.005646904900122207</v>
      </c>
      <c r="G16" s="71">
        <v>0.01732187406619623</v>
      </c>
      <c r="H16" s="71">
        <v>0.03946468153782212</v>
      </c>
      <c r="I16" s="71">
        <v>0.06455408474019131</v>
      </c>
      <c r="J16" s="71">
        <v>0.06424711438651864</v>
      </c>
      <c r="K16" s="71">
        <v>0.7734018999999999</v>
      </c>
      <c r="L16" s="72">
        <v>0.0464248226450219</v>
      </c>
    </row>
    <row r="17" spans="1:12" s="9" customFormat="1" ht="14.25">
      <c r="A17" s="62">
        <v>14</v>
      </c>
      <c r="B17" s="47" t="s">
        <v>82</v>
      </c>
      <c r="C17" s="48">
        <v>40427</v>
      </c>
      <c r="D17" s="48">
        <v>40708</v>
      </c>
      <c r="E17" s="71">
        <v>0.0064748516455299665</v>
      </c>
      <c r="F17" s="71">
        <v>0.020291706676163423</v>
      </c>
      <c r="G17" s="71">
        <v>0.05082348959601646</v>
      </c>
      <c r="H17" s="71">
        <v>0.09365767388528656</v>
      </c>
      <c r="I17" s="71">
        <v>0.536407796383118</v>
      </c>
      <c r="J17" s="71">
        <v>0.5169940675323599</v>
      </c>
      <c r="K17" s="71">
        <v>5.127947900000016</v>
      </c>
      <c r="L17" s="72">
        <v>0.15697840540793306</v>
      </c>
    </row>
    <row r="18" spans="1:12" s="9" customFormat="1" ht="14.25">
      <c r="A18" s="62">
        <v>15</v>
      </c>
      <c r="B18" s="47" t="s">
        <v>60</v>
      </c>
      <c r="C18" s="48">
        <v>41026</v>
      </c>
      <c r="D18" s="48">
        <v>41242</v>
      </c>
      <c r="E18" s="71">
        <v>0.002298780691300184</v>
      </c>
      <c r="F18" s="71">
        <v>0.013654547076791923</v>
      </c>
      <c r="G18" s="71">
        <v>0.05064737546322018</v>
      </c>
      <c r="H18" s="71">
        <v>0.07246616616850132</v>
      </c>
      <c r="I18" s="71">
        <v>0.12588013204671666</v>
      </c>
      <c r="J18" s="71">
        <v>0.10960709073018005</v>
      </c>
      <c r="K18" s="71">
        <v>2.033343999999999</v>
      </c>
      <c r="L18" s="72">
        <v>0.10644905064182364</v>
      </c>
    </row>
    <row r="19" spans="1:12" ht="15.75" thickBot="1">
      <c r="A19" s="75"/>
      <c r="B19" s="79" t="s">
        <v>50</v>
      </c>
      <c r="C19" s="77" t="s">
        <v>24</v>
      </c>
      <c r="D19" s="77" t="s">
        <v>24</v>
      </c>
      <c r="E19" s="76">
        <f aca="true" t="shared" si="0" ref="E19:J19">AVERAGE(E4:E18)</f>
        <v>0.0020895960560004386</v>
      </c>
      <c r="F19" s="76">
        <f t="shared" si="0"/>
        <v>0.003566473493054641</v>
      </c>
      <c r="G19" s="76">
        <f t="shared" si="0"/>
        <v>0.020801278278762044</v>
      </c>
      <c r="H19" s="76">
        <f t="shared" si="0"/>
        <v>0.03519425712198279</v>
      </c>
      <c r="I19" s="76">
        <f t="shared" si="0"/>
        <v>0.10762914646567551</v>
      </c>
      <c r="J19" s="76">
        <f t="shared" si="0"/>
        <v>0.12244823764319383</v>
      </c>
      <c r="K19" s="77" t="s">
        <v>24</v>
      </c>
      <c r="L19" s="76">
        <f>AVERAGE(L4:L18)</f>
        <v>0.06412579626004376</v>
      </c>
    </row>
    <row r="20" spans="1:12" s="9" customFormat="1" ht="14.25">
      <c r="A20" s="100" t="s">
        <v>42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36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22</v>
      </c>
      <c r="B2" s="115" t="s">
        <v>11</v>
      </c>
      <c r="C2" s="112" t="s">
        <v>28</v>
      </c>
      <c r="D2" s="113"/>
      <c r="E2" s="114" t="s">
        <v>29</v>
      </c>
      <c r="F2" s="113"/>
      <c r="G2" s="117" t="s">
        <v>44</v>
      </c>
    </row>
    <row r="3" spans="1:7" ht="15.75" thickBot="1">
      <c r="A3" s="102"/>
      <c r="B3" s="116"/>
      <c r="C3" s="51" t="s">
        <v>32</v>
      </c>
      <c r="D3" s="29" t="s">
        <v>30</v>
      </c>
      <c r="E3" s="29" t="s">
        <v>31</v>
      </c>
      <c r="F3" s="29" t="s">
        <v>30</v>
      </c>
      <c r="G3" s="118"/>
    </row>
    <row r="4" spans="1:7" ht="14.25">
      <c r="A4" s="87">
        <v>1</v>
      </c>
      <c r="B4" s="81" t="s">
        <v>72</v>
      </c>
      <c r="C4" s="30">
        <v>257.2805300000012</v>
      </c>
      <c r="D4" s="68">
        <v>0.00360630425168994</v>
      </c>
      <c r="E4" s="31">
        <v>0</v>
      </c>
      <c r="F4" s="68">
        <v>0</v>
      </c>
      <c r="G4" s="50">
        <v>0</v>
      </c>
    </row>
    <row r="5" spans="1:7" ht="14.25">
      <c r="A5" s="88">
        <v>2</v>
      </c>
      <c r="B5" s="81" t="s">
        <v>85</v>
      </c>
      <c r="C5" s="30">
        <v>112.50815000000222</v>
      </c>
      <c r="D5" s="68">
        <v>0.004716857828302808</v>
      </c>
      <c r="E5" s="31">
        <v>0</v>
      </c>
      <c r="F5" s="68">
        <v>0</v>
      </c>
      <c r="G5" s="50">
        <v>0</v>
      </c>
    </row>
    <row r="6" spans="1:7" ht="14.25">
      <c r="A6" s="88">
        <v>3</v>
      </c>
      <c r="B6" s="81" t="s">
        <v>79</v>
      </c>
      <c r="C6" s="30">
        <v>106.57280999999865</v>
      </c>
      <c r="D6" s="68">
        <v>0.012210962021733152</v>
      </c>
      <c r="E6" s="31">
        <v>0</v>
      </c>
      <c r="F6" s="68">
        <v>0</v>
      </c>
      <c r="G6" s="50">
        <v>0</v>
      </c>
    </row>
    <row r="7" spans="1:7" ht="14.25">
      <c r="A7" s="88">
        <v>4</v>
      </c>
      <c r="B7" s="81" t="s">
        <v>82</v>
      </c>
      <c r="C7" s="30">
        <v>42.773230000000446</v>
      </c>
      <c r="D7" s="68">
        <v>0.0064748568836956516</v>
      </c>
      <c r="E7" s="31">
        <v>0</v>
      </c>
      <c r="F7" s="68">
        <v>0</v>
      </c>
      <c r="G7" s="50">
        <v>0</v>
      </c>
    </row>
    <row r="8" spans="1:7" ht="14.25">
      <c r="A8" s="88">
        <v>5</v>
      </c>
      <c r="B8" s="81" t="s">
        <v>58</v>
      </c>
      <c r="C8" s="30">
        <v>18.481179999999704</v>
      </c>
      <c r="D8" s="68">
        <v>0.003148292174769821</v>
      </c>
      <c r="E8" s="31">
        <v>0</v>
      </c>
      <c r="F8" s="68">
        <v>0</v>
      </c>
      <c r="G8" s="50">
        <v>0</v>
      </c>
    </row>
    <row r="9" spans="1:7" ht="14.25">
      <c r="A9" s="88">
        <v>6</v>
      </c>
      <c r="B9" s="81" t="s">
        <v>86</v>
      </c>
      <c r="C9" s="30">
        <v>14.105149999999908</v>
      </c>
      <c r="D9" s="68">
        <v>0.008098737052565272</v>
      </c>
      <c r="E9" s="31">
        <v>0</v>
      </c>
      <c r="F9" s="68">
        <v>0</v>
      </c>
      <c r="G9" s="50">
        <v>0</v>
      </c>
    </row>
    <row r="10" spans="1:7" ht="14.25">
      <c r="A10" s="88">
        <v>7</v>
      </c>
      <c r="B10" s="81" t="s">
        <v>67</v>
      </c>
      <c r="C10" s="30">
        <v>12.55796999999974</v>
      </c>
      <c r="D10" s="68">
        <v>0.005176687937581632</v>
      </c>
      <c r="E10" s="31">
        <v>0</v>
      </c>
      <c r="F10" s="68">
        <v>0</v>
      </c>
      <c r="G10" s="50">
        <v>0</v>
      </c>
    </row>
    <row r="11" spans="1:7" ht="14.25">
      <c r="A11" s="88">
        <v>8</v>
      </c>
      <c r="B11" s="81" t="s">
        <v>60</v>
      </c>
      <c r="C11" s="30">
        <v>10.239770000000483</v>
      </c>
      <c r="D11" s="68">
        <v>0.002298883744741698</v>
      </c>
      <c r="E11" s="31">
        <v>0</v>
      </c>
      <c r="F11" s="68">
        <v>0</v>
      </c>
      <c r="G11" s="50">
        <v>0</v>
      </c>
    </row>
    <row r="12" spans="1:7" ht="14.25">
      <c r="A12" s="88">
        <v>9</v>
      </c>
      <c r="B12" s="81" t="s">
        <v>59</v>
      </c>
      <c r="C12" s="30">
        <v>8.314630000000818</v>
      </c>
      <c r="D12" s="68">
        <v>0.0018205681714259904</v>
      </c>
      <c r="E12" s="31">
        <v>0</v>
      </c>
      <c r="F12" s="68">
        <v>0</v>
      </c>
      <c r="G12" s="50">
        <v>0</v>
      </c>
    </row>
    <row r="13" spans="1:7" ht="14.25">
      <c r="A13" s="88">
        <v>10</v>
      </c>
      <c r="B13" s="81" t="s">
        <v>83</v>
      </c>
      <c r="C13" s="30">
        <v>5.626860000000103</v>
      </c>
      <c r="D13" s="68">
        <v>0.003332256210627108</v>
      </c>
      <c r="E13" s="31">
        <v>0</v>
      </c>
      <c r="F13" s="68">
        <v>0</v>
      </c>
      <c r="G13" s="50">
        <v>0</v>
      </c>
    </row>
    <row r="14" spans="1:7" ht="14.25">
      <c r="A14" s="88">
        <v>11</v>
      </c>
      <c r="B14" s="81" t="s">
        <v>53</v>
      </c>
      <c r="C14" s="30">
        <v>1.7459599999999627</v>
      </c>
      <c r="D14" s="68">
        <v>0.0006424131149471037</v>
      </c>
      <c r="E14" s="31">
        <v>0</v>
      </c>
      <c r="F14" s="68">
        <v>0</v>
      </c>
      <c r="G14" s="50">
        <v>0</v>
      </c>
    </row>
    <row r="15" spans="1:7" ht="14.25">
      <c r="A15" s="88">
        <v>12</v>
      </c>
      <c r="B15" s="81" t="s">
        <v>84</v>
      </c>
      <c r="C15" s="30">
        <v>0.3244099999999162</v>
      </c>
      <c r="D15" s="68">
        <v>0.00022258776538633122</v>
      </c>
      <c r="E15" s="31">
        <v>0</v>
      </c>
      <c r="F15" s="68">
        <v>0</v>
      </c>
      <c r="G15" s="50">
        <v>0</v>
      </c>
    </row>
    <row r="16" spans="1:7" ht="14.25">
      <c r="A16" s="88">
        <v>13</v>
      </c>
      <c r="B16" s="81" t="s">
        <v>62</v>
      </c>
      <c r="C16" s="30">
        <v>-0.13819999999995344</v>
      </c>
      <c r="D16" s="68">
        <v>-0.00017867907190722486</v>
      </c>
      <c r="E16" s="31">
        <v>0</v>
      </c>
      <c r="F16" s="68">
        <v>0</v>
      </c>
      <c r="G16" s="50">
        <v>0</v>
      </c>
    </row>
    <row r="17" spans="1:7" ht="14.25">
      <c r="A17" s="88">
        <v>14</v>
      </c>
      <c r="B17" s="81" t="s">
        <v>21</v>
      </c>
      <c r="C17" s="30">
        <v>-0.6319599999999628</v>
      </c>
      <c r="D17" s="68">
        <v>-0.0006178802091423947</v>
      </c>
      <c r="E17" s="31">
        <v>0</v>
      </c>
      <c r="F17" s="68">
        <v>0</v>
      </c>
      <c r="G17" s="50">
        <v>0</v>
      </c>
    </row>
    <row r="18" spans="1:7" ht="14.25">
      <c r="A18" s="88">
        <v>15</v>
      </c>
      <c r="B18" s="81" t="s">
        <v>75</v>
      </c>
      <c r="C18" s="30">
        <v>-218.0617199999988</v>
      </c>
      <c r="D18" s="68">
        <v>-0.021393490246743797</v>
      </c>
      <c r="E18" s="31">
        <v>-10256</v>
      </c>
      <c r="F18" s="68">
        <v>-0.0015443066641289604</v>
      </c>
      <c r="G18" s="50">
        <v>-15.584608184536302</v>
      </c>
    </row>
    <row r="19" spans="1:7" ht="15.75" thickBot="1">
      <c r="A19" s="63"/>
      <c r="B19" s="64" t="s">
        <v>23</v>
      </c>
      <c r="C19" s="54">
        <v>371.6987700000044</v>
      </c>
      <c r="D19" s="67">
        <v>0.0025210179363103443</v>
      </c>
      <c r="E19" s="55">
        <v>-10256</v>
      </c>
      <c r="F19" s="67">
        <v>-0.001521721551366634</v>
      </c>
      <c r="G19" s="56">
        <v>-15.584608184536302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75</v>
      </c>
      <c r="C2" s="71">
        <v>-0.019607843137254943</v>
      </c>
    </row>
    <row r="3" spans="1:5" ht="14.25">
      <c r="A3" s="14"/>
      <c r="B3" s="47" t="s">
        <v>21</v>
      </c>
      <c r="C3" s="71">
        <v>-0.0006178550896396295</v>
      </c>
      <c r="D3" s="14"/>
      <c r="E3" s="14"/>
    </row>
    <row r="4" spans="1:5" ht="14.25">
      <c r="A4" s="14"/>
      <c r="B4" s="47" t="s">
        <v>62</v>
      </c>
      <c r="C4" s="71">
        <v>-0.0001793327192554095</v>
      </c>
      <c r="D4" s="14"/>
      <c r="E4" s="14"/>
    </row>
    <row r="5" spans="1:5" ht="14.25">
      <c r="A5" s="14"/>
      <c r="B5" s="47" t="s">
        <v>84</v>
      </c>
      <c r="C5" s="71">
        <v>0.0002225637630195454</v>
      </c>
      <c r="D5" s="14"/>
      <c r="E5" s="14"/>
    </row>
    <row r="6" spans="1:5" ht="14.25">
      <c r="A6" s="14"/>
      <c r="B6" s="47" t="s">
        <v>53</v>
      </c>
      <c r="C6" s="71">
        <v>0.0006423933741699361</v>
      </c>
      <c r="D6" s="14"/>
      <c r="E6" s="14"/>
    </row>
    <row r="7" spans="1:5" ht="14.25">
      <c r="A7" s="14"/>
      <c r="B7" s="47" t="s">
        <v>59</v>
      </c>
      <c r="C7" s="71">
        <v>0.0018208690511380965</v>
      </c>
      <c r="D7" s="14"/>
      <c r="E7" s="14"/>
    </row>
    <row r="8" spans="1:5" ht="14.25">
      <c r="A8" s="14"/>
      <c r="B8" s="47" t="s">
        <v>60</v>
      </c>
      <c r="C8" s="71">
        <v>0.002298780691300184</v>
      </c>
      <c r="D8" s="14"/>
      <c r="E8" s="14"/>
    </row>
    <row r="9" spans="1:5" ht="14.25">
      <c r="A9" s="14"/>
      <c r="B9" s="47" t="s">
        <v>58</v>
      </c>
      <c r="C9" s="71">
        <v>0.003147365605776997</v>
      </c>
      <c r="D9" s="14"/>
      <c r="E9" s="14"/>
    </row>
    <row r="10" spans="1:5" ht="14.25">
      <c r="A10" s="14"/>
      <c r="B10" s="47" t="s">
        <v>83</v>
      </c>
      <c r="C10" s="71">
        <v>0.003332260465427117</v>
      </c>
      <c r="D10" s="14"/>
      <c r="E10" s="14"/>
    </row>
    <row r="11" spans="1:5" ht="14.25">
      <c r="A11" s="14"/>
      <c r="B11" s="47" t="s">
        <v>72</v>
      </c>
      <c r="C11" s="71">
        <v>0.003606611080344324</v>
      </c>
      <c r="D11" s="14"/>
      <c r="E11" s="14"/>
    </row>
    <row r="12" spans="1:5" ht="14.25">
      <c r="A12" s="14"/>
      <c r="B12" s="47" t="s">
        <v>85</v>
      </c>
      <c r="C12" s="71">
        <v>0.0047168202185530195</v>
      </c>
      <c r="D12" s="14"/>
      <c r="E12" s="14"/>
    </row>
    <row r="13" spans="1:5" ht="14.25">
      <c r="A13" s="14"/>
      <c r="B13" s="47" t="s">
        <v>67</v>
      </c>
      <c r="C13" s="71">
        <v>0.005176705499751355</v>
      </c>
      <c r="D13" s="14"/>
      <c r="E13" s="14"/>
    </row>
    <row r="14" spans="1:5" ht="14.25">
      <c r="A14" s="14"/>
      <c r="B14" s="47" t="s">
        <v>82</v>
      </c>
      <c r="C14" s="71">
        <v>0.0064748516455299665</v>
      </c>
      <c r="D14" s="14"/>
      <c r="E14" s="14"/>
    </row>
    <row r="15" spans="1:5" ht="14.25">
      <c r="A15" s="14"/>
      <c r="B15" s="47" t="s">
        <v>86</v>
      </c>
      <c r="C15" s="71">
        <v>0.008098724133528412</v>
      </c>
      <c r="D15" s="14"/>
      <c r="E15" s="14"/>
    </row>
    <row r="16" spans="1:5" ht="14.25">
      <c r="A16" s="14"/>
      <c r="B16" s="47" t="s">
        <v>79</v>
      </c>
      <c r="C16" s="71">
        <v>0.012211026257617608</v>
      </c>
      <c r="D16" s="14"/>
      <c r="E16" s="14"/>
    </row>
    <row r="17" spans="2:3" ht="14.25">
      <c r="B17" s="47" t="s">
        <v>20</v>
      </c>
      <c r="C17" s="74">
        <v>-0.0398872614895498</v>
      </c>
    </row>
    <row r="18" spans="2:3" ht="14.25">
      <c r="B18" s="14" t="s">
        <v>25</v>
      </c>
      <c r="C18" s="85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I3" sqref="I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48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52</v>
      </c>
      <c r="C3" s="45" t="s">
        <v>52</v>
      </c>
      <c r="D3" s="46" t="s">
        <v>52</v>
      </c>
      <c r="E3" s="43" t="s">
        <v>52</v>
      </c>
      <c r="F3" s="90" t="s">
        <v>52</v>
      </c>
      <c r="G3" s="43" t="s">
        <v>52</v>
      </c>
      <c r="H3" s="73" t="s">
        <v>52</v>
      </c>
      <c r="I3" s="42" t="s">
        <v>52</v>
      </c>
      <c r="J3" s="44" t="s">
        <v>52</v>
      </c>
    </row>
    <row r="4" spans="1:10" ht="15.75" thickBot="1">
      <c r="A4" s="119" t="s">
        <v>23</v>
      </c>
      <c r="B4" s="120"/>
      <c r="C4" s="57" t="s">
        <v>24</v>
      </c>
      <c r="D4" s="57" t="s">
        <v>24</v>
      </c>
      <c r="E4" s="58" t="s">
        <v>52</v>
      </c>
      <c r="F4" s="59" t="s">
        <v>52</v>
      </c>
      <c r="G4" s="57" t="s">
        <v>24</v>
      </c>
      <c r="H4" s="57" t="s">
        <v>24</v>
      </c>
      <c r="I4" s="57" t="s">
        <v>24</v>
      </c>
      <c r="J4" s="60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L5" sqref="L5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22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 collapsed="1">
      <c r="A4" s="91">
        <v>1</v>
      </c>
      <c r="B4" s="47" t="s">
        <v>52</v>
      </c>
      <c r="C4" s="48" t="s">
        <v>52</v>
      </c>
      <c r="D4" s="48" t="s">
        <v>52</v>
      </c>
      <c r="E4" s="71" t="s">
        <v>52</v>
      </c>
      <c r="F4" s="71" t="s">
        <v>52</v>
      </c>
      <c r="G4" s="71" t="s">
        <v>52</v>
      </c>
      <c r="H4" s="71" t="s">
        <v>52</v>
      </c>
      <c r="I4" s="71" t="s">
        <v>52</v>
      </c>
      <c r="J4" s="71" t="s">
        <v>52</v>
      </c>
      <c r="K4" s="72" t="s">
        <v>52</v>
      </c>
      <c r="L4" s="72" t="s">
        <v>52</v>
      </c>
    </row>
    <row r="5" spans="1:12" ht="15.75" thickBot="1">
      <c r="A5" s="75"/>
      <c r="B5" s="79" t="s">
        <v>50</v>
      </c>
      <c r="C5" s="78" t="s">
        <v>24</v>
      </c>
      <c r="D5" s="78" t="s">
        <v>24</v>
      </c>
      <c r="E5" s="76" t="s">
        <v>52</v>
      </c>
      <c r="F5" s="76" t="s">
        <v>52</v>
      </c>
      <c r="G5" s="76" t="s">
        <v>52</v>
      </c>
      <c r="H5" s="76" t="s">
        <v>52</v>
      </c>
      <c r="I5" s="76" t="s">
        <v>52</v>
      </c>
      <c r="J5" s="76" t="s">
        <v>52</v>
      </c>
      <c r="K5" s="78" t="s">
        <v>24</v>
      </c>
      <c r="L5" s="76" t="s">
        <v>52</v>
      </c>
    </row>
    <row r="6" spans="1:12" s="9" customFormat="1" ht="14.25">
      <c r="A6" s="100" t="s">
        <v>42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37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22</v>
      </c>
      <c r="B2" s="115" t="s">
        <v>11</v>
      </c>
      <c r="C2" s="114" t="s">
        <v>28</v>
      </c>
      <c r="D2" s="113"/>
      <c r="E2" s="114" t="s">
        <v>29</v>
      </c>
      <c r="F2" s="113"/>
      <c r="G2" s="117" t="s">
        <v>44</v>
      </c>
    </row>
    <row r="3" spans="1:7" s="11" customFormat="1" ht="15.75" thickBot="1">
      <c r="A3" s="102"/>
      <c r="B3" s="116"/>
      <c r="C3" s="29" t="s">
        <v>32</v>
      </c>
      <c r="D3" s="29" t="s">
        <v>30</v>
      </c>
      <c r="E3" s="29" t="s">
        <v>31</v>
      </c>
      <c r="F3" s="29" t="s">
        <v>30</v>
      </c>
      <c r="G3" s="118"/>
    </row>
    <row r="4" spans="1:7" ht="14.25" customHeight="1">
      <c r="A4" s="89">
        <v>1</v>
      </c>
      <c r="B4" s="47" t="s">
        <v>52</v>
      </c>
      <c r="C4" s="30" t="s">
        <v>52</v>
      </c>
      <c r="D4" s="68" t="s">
        <v>52</v>
      </c>
      <c r="E4" s="31" t="s">
        <v>52</v>
      </c>
      <c r="F4" s="86" t="s">
        <v>52</v>
      </c>
      <c r="G4" s="50" t="s">
        <v>52</v>
      </c>
    </row>
    <row r="5" spans="1:7" ht="15.75" thickBot="1">
      <c r="A5" s="65"/>
      <c r="B5" s="53" t="s">
        <v>23</v>
      </c>
      <c r="C5" s="54" t="s">
        <v>52</v>
      </c>
      <c r="D5" s="67" t="s">
        <v>52</v>
      </c>
      <c r="E5" s="55" t="s">
        <v>52</v>
      </c>
      <c r="F5" s="67" t="s">
        <v>52</v>
      </c>
      <c r="G5" s="56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47" t="s">
        <v>52</v>
      </c>
      <c r="C2" s="74" t="s">
        <v>52</v>
      </c>
      <c r="D2" s="21"/>
      <c r="E2" s="21"/>
    </row>
    <row r="3" spans="1:4" ht="14.25">
      <c r="A3" s="21"/>
      <c r="B3" s="94" t="s">
        <v>20</v>
      </c>
      <c r="C3" s="92">
        <v>-0.0398872614895498</v>
      </c>
      <c r="D3" s="21"/>
    </row>
    <row r="4" spans="2:3" ht="14.25">
      <c r="B4" s="93" t="s">
        <v>25</v>
      </c>
      <c r="C4" s="92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49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1">
        <v>1</v>
      </c>
      <c r="B3" s="82" t="s">
        <v>63</v>
      </c>
      <c r="C3" s="82" t="s">
        <v>7</v>
      </c>
      <c r="D3" s="82" t="s">
        <v>9</v>
      </c>
      <c r="E3" s="84">
        <v>3652554.44</v>
      </c>
      <c r="F3" s="11">
        <v>169125</v>
      </c>
      <c r="G3" s="84">
        <v>21.5968</v>
      </c>
      <c r="H3" s="83">
        <v>100</v>
      </c>
      <c r="I3" s="82" t="s">
        <v>64</v>
      </c>
      <c r="J3" s="44" t="s">
        <v>26</v>
      </c>
    </row>
    <row r="4" spans="1:10" ht="14.25" customHeight="1">
      <c r="A4" s="41">
        <v>2</v>
      </c>
      <c r="B4" s="82" t="s">
        <v>61</v>
      </c>
      <c r="C4" s="82" t="s">
        <v>7</v>
      </c>
      <c r="D4" s="82" t="s">
        <v>69</v>
      </c>
      <c r="E4" s="84">
        <v>3272790.15</v>
      </c>
      <c r="F4" s="11">
        <v>173506</v>
      </c>
      <c r="G4" s="84">
        <v>18.8627</v>
      </c>
      <c r="H4" s="83">
        <v>10</v>
      </c>
      <c r="I4" s="82" t="s">
        <v>70</v>
      </c>
      <c r="J4" s="44" t="s">
        <v>26</v>
      </c>
    </row>
    <row r="5" spans="1:10" ht="15.75" thickBot="1">
      <c r="A5" s="119" t="s">
        <v>23</v>
      </c>
      <c r="B5" s="120"/>
      <c r="C5" s="57" t="s">
        <v>24</v>
      </c>
      <c r="D5" s="57" t="s">
        <v>24</v>
      </c>
      <c r="E5" s="70">
        <f>SUM(E3:E4)</f>
        <v>6925344.59</v>
      </c>
      <c r="F5" s="69">
        <f>SUM(F3:F4)</f>
        <v>342631</v>
      </c>
      <c r="G5" s="57" t="s">
        <v>24</v>
      </c>
      <c r="H5" s="57" t="s">
        <v>24</v>
      </c>
      <c r="I5" s="57" t="s">
        <v>24</v>
      </c>
      <c r="J5" s="60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2023-11-17T10:45:29Z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