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'Відкр_1'!$A$1:$H$29</definedName>
  </definedNames>
  <calcPr fullCalcOnLoad="1"/>
</workbook>
</file>

<file path=xl/sharedStrings.xml><?xml version="1.0" encoding="utf-8"?>
<sst xmlns="http://schemas.openxmlformats.org/spreadsheetml/2006/main" count="414" uniqueCount="124">
  <si>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</si>
  <si>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</si>
  <si>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</si>
  <si>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</si>
  <si>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</si>
  <si>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</si>
  <si>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</si>
  <si>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"ОТП Капітал"</t>
  </si>
  <si>
    <t>ТОВ КУА "Універ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</si>
  <si>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</si>
  <si>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</si>
  <si>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</si>
  <si>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</si>
  <si>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</si>
  <si>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</si>
  <si>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</si>
  <si>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</si>
  <si>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</si>
  <si>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</si>
  <si>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</si>
  <si>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</si>
  <si>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</si>
  <si>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</si>
  <si>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</si>
  <si>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</si>
  <si>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</si>
  <si>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</si>
  <si>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</si>
  <si>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</si>
  <si>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</si>
  <si>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</si>
  <si>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Індекс ПФТС (PFTS)</t>
  </si>
  <si>
    <t>http://www.kinto.com/</t>
  </si>
  <si>
    <t>http://univer.ua/</t>
  </si>
  <si>
    <t>http://www.task.ua/</t>
  </si>
  <si>
    <t>Аргентум</t>
  </si>
  <si>
    <t>КУА "Драгон Есет Менеджмент"</t>
  </si>
  <si>
    <t>http://www.dragon-am.com/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</si>
  <si>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</si>
  <si>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</si>
  <si>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</si>
  <si>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</si>
  <si>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</si>
  <si>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</si>
  <si>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</si>
  <si>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</si>
  <si>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</si>
  <si>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</si>
  <si>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</si>
  <si>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</si>
  <si>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</si>
  <si>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</si>
  <si>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</si>
  <si>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</si>
  <si>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</si>
  <si>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</si>
  <si>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</si>
  <si>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</si>
  <si>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</si>
  <si>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</si>
  <si>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</si>
  <si>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</si>
  <si>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</si>
  <si>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</si>
  <si>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</si>
  <si>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</si>
  <si>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УНІВЕР.УА/Скiф: Фонд Нерухомостi</t>
  </si>
  <si>
    <t>УНIВЕР.УА/Тарас Шевченко: Фонд Заощаджень</t>
  </si>
  <si>
    <t>УНІВЕР.УА/Отаман: Фонд Перспективних Акцій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</si>
  <si>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</si>
  <si>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</si>
  <si>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</si>
  <si>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</si>
  <si>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</si>
  <si>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</si>
  <si>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</si>
  <si>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</si>
  <si>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</si>
  <si>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</si>
  <si>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</si>
  <si>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</si>
  <si>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</si>
  <si>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Відкриті фонди. Ренкінг за ВЧА</t>
  </si>
  <si>
    <t>Інтервальні фонди. Ренкінг за ВЧА</t>
  </si>
  <si>
    <t>Закриті фонди. Ренкінг за ВЧА</t>
  </si>
  <si>
    <t>Платинум</t>
  </si>
  <si>
    <t>ТОВ "Драгон Есет Менеджмент"</t>
  </si>
  <si>
    <t>http://dragon-am.com/</t>
  </si>
  <si>
    <t>Аурум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</si>
  <si>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</si>
  <si>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</si>
  <si>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</si>
  <si>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</si>
  <si>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http://fidobank.ua/</t>
  </si>
  <si>
    <t>ТОВ "КУА "ФІДО ІНВЕСТМЕНТС"</t>
  </si>
  <si>
    <t>ОТП Облігаційний</t>
  </si>
  <si>
    <t>Преміум-фонд Індексний</t>
  </si>
  <si>
    <t>ТОВ КУА "ПІОГЛОБАЛ Україна"</t>
  </si>
  <si>
    <t>http://pioglobal.ua/</t>
  </si>
  <si>
    <t>Конкорд Достаток</t>
  </si>
  <si>
    <t>Преміум - фонд збалансований</t>
  </si>
  <si>
    <t>Конкорд Перспектива</t>
  </si>
  <si>
    <t>ФІДО Фонд Облігаційний</t>
  </si>
  <si>
    <t>Конкорд Стабільність</t>
  </si>
  <si>
    <t>Бонум Оптімум</t>
  </si>
  <si>
    <t>ТОВ КУА "Бонум Груп"</t>
  </si>
  <si>
    <t>http://bonum-group.com/</t>
  </si>
  <si>
    <t>ТАСК Український Капітал</t>
  </si>
  <si>
    <t>ТАСК Універсал</t>
  </si>
  <si>
    <t>Надбання</t>
  </si>
  <si>
    <t>ТОВ КУА "АРТ - КАПІТАЛ Менеджмент"</t>
  </si>
  <si>
    <t>http://am.artcapital.ua/</t>
  </si>
  <si>
    <t>Збалансований фонд "Паритет"</t>
  </si>
  <si>
    <t>ТОВ КУА "АРТ-КАПІТАЛ Менеджмент"</t>
  </si>
  <si>
    <t>АнтиБанк</t>
  </si>
  <si>
    <t>н.д.</t>
  </si>
  <si>
    <t>* з урахуванням фондів, щодо яких відсутні дані на кінець попереднього місяця, чистий притік коштів у секторі становив 25 400,00 тис. грн.</t>
  </si>
  <si>
    <t>Спарта Збалансований</t>
  </si>
  <si>
    <t>ПрАТ КУА "СПАРТА"</t>
  </si>
  <si>
    <t>http://www.sparta.ua/</t>
  </si>
  <si>
    <t>Спарта 300</t>
  </si>
  <si>
    <t>Дельта-Фонд збалансований</t>
  </si>
  <si>
    <t>ТОВ КУА "Дельта-Капітал"</t>
  </si>
  <si>
    <t>http://www.delta-capital.com.ua/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</si>
</sst>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>
        <color indexed="22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0" xfId="57" applyNumberFormat="1" applyFont="1" applyFill="1" applyBorder="1" applyAlignment="1">
      <alignment horizontal="right" vertical="center" wrapText="1" indent="1"/>
      <protection/>
    </xf>
    <xf numFmtId="10" fontId="7" fillId="0" borderId="22" xfId="59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4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8" fillId="0" borderId="35" xfId="56" applyFont="1" applyFill="1" applyBorder="1" applyAlignment="1">
      <alignment wrapText="1"/>
      <protection/>
    </xf>
    <xf numFmtId="4" fontId="2" fillId="0" borderId="24" xfId="0" applyNumberFormat="1" applyFont="1" applyFill="1" applyBorder="1" applyAlignment="1">
      <alignment horizontal="right" vertical="center" indent="1"/>
    </xf>
    <xf numFmtId="0" fontId="8" fillId="0" borderId="16" xfId="56" applyFont="1" applyFill="1" applyBorder="1" applyAlignment="1">
      <alignment wrapText="1"/>
      <protection/>
    </xf>
    <xf numFmtId="0" fontId="2" fillId="0" borderId="34" xfId="0" applyFont="1" applyBorder="1" applyAlignment="1">
      <alignment horizontal="center" vertical="center" wrapText="1"/>
    </xf>
    <xf numFmtId="0" fontId="8" fillId="0" borderId="36" xfId="56" applyFont="1" applyFill="1" applyBorder="1" applyAlignment="1">
      <alignment wrapText="1"/>
      <protection/>
    </xf>
    <xf numFmtId="4" fontId="2" fillId="0" borderId="36" xfId="0" applyNumberFormat="1" applyFont="1" applyFill="1" applyBorder="1" applyAlignment="1">
      <alignment horizontal="right" vertical="center" indent="1"/>
    </xf>
    <xf numFmtId="10" fontId="2" fillId="0" borderId="36" xfId="64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4" fontId="2" fillId="0" borderId="37" xfId="0" applyNumberFormat="1" applyFont="1" applyFill="1" applyBorder="1" applyAlignment="1">
      <alignment horizontal="right" vertical="center" indent="1"/>
    </xf>
    <xf numFmtId="0" fontId="49" fillId="0" borderId="38" xfId="58" applyFont="1" applyFill="1" applyBorder="1" applyAlignment="1">
      <alignment horizontal="center" vertical="center" wrapText="1"/>
      <protection/>
    </xf>
    <xf numFmtId="0" fontId="7" fillId="0" borderId="8" xfId="53" applyFont="1" applyFill="1" applyBorder="1" applyAlignment="1">
      <alignment horizontal="right" wrapText="1" indent="1"/>
      <protection/>
    </xf>
    <xf numFmtId="4" fontId="7" fillId="0" borderId="8" xfId="53" applyNumberFormat="1" applyFont="1" applyFill="1" applyBorder="1" applyAlignment="1">
      <alignment horizontal="right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1" xfId="58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4" fontId="1" fillId="0" borderId="49" xfId="0" applyNumberFormat="1" applyFont="1" applyBorder="1" applyAlignment="1">
      <alignment horizontal="center" vertical="center" wrapText="1"/>
    </xf>
    <xf numFmtId="0" fontId="49" fillId="0" borderId="39" xfId="58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Відкр_3" xfId="56"/>
    <cellStyle name="Обычный_З_2_28.10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276486"/>
        <c:axId val="61379511"/>
      </c:barChart>
      <c:catAx>
        <c:axId val="1427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79511"/>
        <c:crosses val="autoZero"/>
        <c:auto val="0"/>
        <c:lblOffset val="0"/>
        <c:tickLblSkip val="1"/>
        <c:noMultiLvlLbl val="0"/>
      </c:catAx>
      <c:val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64704"/>
        <c:axId val="66673473"/>
      </c:barChart>
      <c:catAx>
        <c:axId val="1486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3473"/>
        <c:crosses val="autoZero"/>
        <c:auto val="0"/>
        <c:lblOffset val="0"/>
        <c:tickLblSkip val="1"/>
        <c:noMultiLvlLbl val="0"/>
      </c:catAx>
      <c:val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90346"/>
        <c:axId val="31842203"/>
      </c:barChart>
      <c:catAx>
        <c:axId val="6319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42203"/>
        <c:crosses val="autoZero"/>
        <c:auto val="0"/>
        <c:lblOffset val="0"/>
        <c:tickLblSkip val="1"/>
        <c:noMultiLvlLbl val="0"/>
      </c:catAx>
      <c:val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44372"/>
        <c:axId val="29081621"/>
      </c:barChart>
      <c:catAx>
        <c:axId val="18144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81621"/>
        <c:crosses val="autoZero"/>
        <c:auto val="0"/>
        <c:lblOffset val="0"/>
        <c:tickLblSkip val="1"/>
        <c:noMultiLvlLbl val="0"/>
      </c:catAx>
      <c:val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4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07998"/>
        <c:axId val="6801071"/>
      </c:barChart>
      <c:catAx>
        <c:axId val="60407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1071"/>
        <c:crosses val="autoZero"/>
        <c:auto val="0"/>
        <c:lblOffset val="0"/>
        <c:tickLblSkip val="1"/>
        <c:noMultiLvlLbl val="0"/>
      </c:catAx>
      <c:val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09640"/>
        <c:axId val="14015849"/>
      </c:barChart>
      <c:catAx>
        <c:axId val="6120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15849"/>
        <c:crosses val="autoZero"/>
        <c:auto val="0"/>
        <c:lblOffset val="0"/>
        <c:tickLblSkip val="1"/>
        <c:noMultiLvlLbl val="0"/>
      </c:catAx>
      <c:val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3"/>
          <c:w val="0.945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Графік_В!$B$2:$B$29</c:f>
              <c:strCache/>
            </c:strRef>
          </c:cat>
          <c:val>
            <c:numRef>
              <c:f>Графік_В!$C$2:$C$29</c:f>
              <c:numCache/>
            </c:numRef>
          </c:val>
        </c:ser>
        <c:gapWidth val="40"/>
        <c:axId val="59033778"/>
        <c:axId val="61541955"/>
      </c:barChart>
      <c:catAx>
        <c:axId val="5903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41955"/>
        <c:crossesAt val="0"/>
        <c:auto val="0"/>
        <c:lblOffset val="0"/>
        <c:tickLblSkip val="1"/>
        <c:noMultiLvlLbl val="0"/>
      </c:catAx>
      <c:valAx>
        <c:axId val="61541955"/>
        <c:scaling>
          <c:orientation val="minMax"/>
          <c:max val="0.03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337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7006684"/>
        <c:axId val="18842429"/>
      </c:barChart>
      <c:catAx>
        <c:axId val="1700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42429"/>
        <c:crosses val="autoZero"/>
        <c:auto val="0"/>
        <c:lblOffset val="0"/>
        <c:tickLblSkip val="1"/>
        <c:noMultiLvlLbl val="0"/>
      </c:catAx>
      <c:val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364134"/>
        <c:axId val="49841751"/>
      </c:barChart>
      <c:catAx>
        <c:axId val="35364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41751"/>
        <c:crosses val="autoZero"/>
        <c:auto val="0"/>
        <c:lblOffset val="0"/>
        <c:tickLblSkip val="52"/>
        <c:noMultiLvlLbl val="0"/>
      </c:catAx>
      <c:val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5922576"/>
        <c:axId val="10650001"/>
      </c:barChart>
      <c:catAx>
        <c:axId val="45922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50001"/>
        <c:crosses val="autoZero"/>
        <c:auto val="0"/>
        <c:lblOffset val="0"/>
        <c:tickLblSkip val="49"/>
        <c:noMultiLvlLbl val="0"/>
      </c:catAx>
      <c:val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41146"/>
        <c:axId val="57343723"/>
      </c:barChart>
      <c:catAx>
        <c:axId val="2874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343723"/>
        <c:crosses val="autoZero"/>
        <c:auto val="0"/>
        <c:lblOffset val="0"/>
        <c:tickLblSkip val="4"/>
        <c:noMultiLvlLbl val="0"/>
      </c:catAx>
      <c:val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5544688"/>
        <c:axId val="5684465"/>
      </c:barChart>
      <c:catAx>
        <c:axId val="15544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4465"/>
        <c:crosses val="autoZero"/>
        <c:auto val="0"/>
        <c:lblOffset val="0"/>
        <c:tickLblSkip val="9"/>
        <c:noMultiLvlLbl val="0"/>
      </c:catAx>
      <c:val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31460"/>
        <c:axId val="14329957"/>
      </c:barChart>
      <c:catAx>
        <c:axId val="46331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329957"/>
        <c:crosses val="autoZero"/>
        <c:auto val="0"/>
        <c:lblOffset val="0"/>
        <c:tickLblSkip val="4"/>
        <c:noMultiLvlLbl val="0"/>
      </c:catAx>
      <c:val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1860750"/>
        <c:axId val="19875839"/>
      </c:barChart>
      <c:catAx>
        <c:axId val="61860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75839"/>
        <c:crosses val="autoZero"/>
        <c:auto val="0"/>
        <c:lblOffset val="0"/>
        <c:tickLblSkip val="52"/>
        <c:noMultiLvlLbl val="0"/>
      </c:catAx>
      <c:val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64824"/>
        <c:axId val="66439097"/>
      </c:barChart>
      <c:catAx>
        <c:axId val="44664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439097"/>
        <c:crosses val="autoZero"/>
        <c:auto val="0"/>
        <c:lblOffset val="0"/>
        <c:tickLblSkip val="4"/>
        <c:noMultiLvlLbl val="0"/>
      </c:catAx>
      <c:val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80962"/>
        <c:axId val="12857747"/>
      </c:barChart>
      <c:catAx>
        <c:axId val="61080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57747"/>
        <c:crosses val="autoZero"/>
        <c:auto val="0"/>
        <c:lblOffset val="0"/>
        <c:tickLblSkip val="4"/>
        <c:noMultiLvlLbl val="0"/>
      </c:catAx>
      <c:val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610860"/>
        <c:axId val="34844557"/>
      </c:barChart>
      <c:catAx>
        <c:axId val="4861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44557"/>
        <c:crosses val="autoZero"/>
        <c:auto val="0"/>
        <c:lblOffset val="0"/>
        <c:tickLblSkip val="4"/>
        <c:noMultiLvlLbl val="0"/>
      </c:catAx>
      <c:val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1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65558"/>
        <c:axId val="3836839"/>
      </c:barChart>
      <c:catAx>
        <c:axId val="45165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6839"/>
        <c:crosses val="autoZero"/>
        <c:auto val="0"/>
        <c:lblOffset val="0"/>
        <c:tickLblSkip val="4"/>
        <c:noMultiLvlLbl val="0"/>
      </c:catAx>
      <c:val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65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31552"/>
        <c:axId val="42348513"/>
      </c:barChart>
      <c:catAx>
        <c:axId val="34531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48513"/>
        <c:crosses val="autoZero"/>
        <c:auto val="0"/>
        <c:lblOffset val="0"/>
        <c:tickLblSkip val="4"/>
        <c:noMultiLvlLbl val="0"/>
      </c:catAx>
      <c:val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31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92298"/>
        <c:axId val="7677499"/>
      </c:barChart>
      <c:catAx>
        <c:axId val="45592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677499"/>
        <c:crosses val="autoZero"/>
        <c:auto val="0"/>
        <c:lblOffset val="0"/>
        <c:tickLblSkip val="4"/>
        <c:noMultiLvlLbl val="0"/>
      </c:catAx>
      <c:val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92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8628"/>
        <c:axId val="17897653"/>
      </c:barChart>
      <c:catAx>
        <c:axId val="1988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97653"/>
        <c:crosses val="autoZero"/>
        <c:auto val="0"/>
        <c:lblOffset val="0"/>
        <c:tickLblSkip val="4"/>
        <c:noMultiLvlLbl val="0"/>
      </c:catAx>
      <c:val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8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61150"/>
        <c:axId val="40423759"/>
      </c:barChart>
      <c:catAx>
        <c:axId val="26861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23759"/>
        <c:crosses val="autoZero"/>
        <c:auto val="0"/>
        <c:lblOffset val="0"/>
        <c:tickLblSkip val="4"/>
        <c:noMultiLvlLbl val="0"/>
      </c:catAx>
      <c:val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1160186"/>
        <c:axId val="57788491"/>
      </c:barChart>
      <c:catAx>
        <c:axId val="51160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8491"/>
        <c:crosses val="autoZero"/>
        <c:auto val="0"/>
        <c:lblOffset val="0"/>
        <c:tickLblSkip val="1"/>
        <c:noMultiLvlLbl val="0"/>
      </c:catAx>
      <c:val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0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925"/>
          <c:w val="0.955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28269512"/>
        <c:axId val="53099017"/>
      </c:barChart>
      <c:catAx>
        <c:axId val="2826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9017"/>
        <c:crosses val="autoZero"/>
        <c:auto val="0"/>
        <c:lblOffset val="0"/>
        <c:tickLblSkip val="1"/>
        <c:noMultiLvlLbl val="0"/>
      </c:catAx>
      <c:valAx>
        <c:axId val="53099017"/>
        <c:scaling>
          <c:orientation val="minMax"/>
          <c:max val="0.01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695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8129106"/>
        <c:axId val="6053091"/>
      </c:barChart>
      <c:catAx>
        <c:axId val="8129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53091"/>
        <c:crosses val="autoZero"/>
        <c:auto val="0"/>
        <c:lblOffset val="0"/>
        <c:tickLblSkip val="1"/>
        <c:noMultiLvlLbl val="0"/>
      </c:catAx>
      <c:val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29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4477820"/>
        <c:axId val="20538333"/>
      </c:barChart>
      <c:catAx>
        <c:axId val="5447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38333"/>
        <c:crosses val="autoZero"/>
        <c:auto val="0"/>
        <c:lblOffset val="0"/>
        <c:tickLblSkip val="5"/>
        <c:noMultiLvlLbl val="0"/>
      </c:catAx>
      <c:val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477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0627270"/>
        <c:axId val="52992247"/>
      </c:barChart>
      <c:catAx>
        <c:axId val="5062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992247"/>
        <c:crosses val="autoZero"/>
        <c:auto val="0"/>
        <c:lblOffset val="0"/>
        <c:tickLblSkip val="5"/>
        <c:noMultiLvlLbl val="0"/>
      </c:catAx>
      <c:val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627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68176"/>
        <c:axId val="64513585"/>
      </c:barChart>
      <c:catAx>
        <c:axId val="716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13585"/>
        <c:crosses val="autoZero"/>
        <c:auto val="0"/>
        <c:lblOffset val="0"/>
        <c:tickLblSkip val="1"/>
        <c:noMultiLvlLbl val="0"/>
      </c:catAx>
      <c:val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168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51354"/>
        <c:axId val="58217867"/>
      </c:barChart>
      <c:catAx>
        <c:axId val="43751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17867"/>
        <c:crosses val="autoZero"/>
        <c:auto val="0"/>
        <c:lblOffset val="0"/>
        <c:tickLblSkip val="1"/>
        <c:noMultiLvlLbl val="0"/>
      </c:catAx>
      <c:val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98756"/>
        <c:axId val="18026757"/>
      </c:barChart>
      <c:catAx>
        <c:axId val="5419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26757"/>
        <c:crosses val="autoZero"/>
        <c:auto val="0"/>
        <c:lblOffset val="0"/>
        <c:tickLblSkip val="1"/>
        <c:noMultiLvlLbl val="0"/>
      </c:catAx>
      <c:val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198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23086"/>
        <c:axId val="50881183"/>
      </c:barChart>
      <c:catAx>
        <c:axId val="2802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81183"/>
        <c:crosses val="autoZero"/>
        <c:auto val="0"/>
        <c:lblOffset val="0"/>
        <c:tickLblSkip val="1"/>
        <c:noMultiLvlLbl val="0"/>
      </c:catAx>
      <c:val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23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77464"/>
        <c:axId val="27735129"/>
      </c:barChart>
      <c:catAx>
        <c:axId val="552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735129"/>
        <c:crosses val="autoZero"/>
        <c:auto val="0"/>
        <c:lblOffset val="0"/>
        <c:tickLblSkip val="1"/>
        <c:noMultiLvlLbl val="0"/>
      </c:catAx>
      <c:val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7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89570"/>
        <c:axId val="31952947"/>
      </c:barChart>
      <c:catAx>
        <c:axId val="48289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52947"/>
        <c:crosses val="autoZero"/>
        <c:auto val="0"/>
        <c:lblOffset val="0"/>
        <c:tickLblSkip val="1"/>
        <c:noMultiLvlLbl val="0"/>
      </c:catAx>
      <c:val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289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34372"/>
        <c:axId val="50356165"/>
      </c:barChart>
      <c:catAx>
        <c:axId val="50334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56165"/>
        <c:crosses val="autoZero"/>
        <c:auto val="0"/>
        <c:lblOffset val="0"/>
        <c:tickLblSkip val="1"/>
        <c:noMultiLvlLbl val="0"/>
      </c:catAx>
      <c:val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4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41068"/>
        <c:axId val="38051885"/>
      </c:barChart>
      <c:catAx>
        <c:axId val="19141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51885"/>
        <c:crosses val="autoZero"/>
        <c:auto val="0"/>
        <c:lblOffset val="0"/>
        <c:tickLblSkip val="1"/>
        <c:noMultiLvlLbl val="0"/>
      </c:catAx>
      <c:val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4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22646"/>
        <c:axId val="62303815"/>
      </c:barChart>
      <c:catAx>
        <c:axId val="692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03815"/>
        <c:crosses val="autoZero"/>
        <c:auto val="0"/>
        <c:lblOffset val="0"/>
        <c:tickLblSkip val="1"/>
        <c:noMultiLvlLbl val="0"/>
      </c:catAx>
      <c:valAx>
        <c:axId val="6230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922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63424"/>
        <c:axId val="13444225"/>
      </c:barChart>
      <c:catAx>
        <c:axId val="23863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44225"/>
        <c:crosses val="autoZero"/>
        <c:auto val="0"/>
        <c:lblOffset val="0"/>
        <c:tickLblSkip val="1"/>
        <c:noMultiLvlLbl val="0"/>
      </c:catAx>
      <c:val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63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89162"/>
        <c:axId val="15240411"/>
      </c:barChart>
      <c:catAx>
        <c:axId val="538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40411"/>
        <c:crosses val="autoZero"/>
        <c:auto val="0"/>
        <c:lblOffset val="0"/>
        <c:tickLblSkip val="1"/>
        <c:noMultiLvlLbl val="0"/>
      </c:catAx>
      <c:val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5972"/>
        <c:axId val="26513749"/>
      </c:barChart>
      <c:catAx>
        <c:axId val="294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513749"/>
        <c:crosses val="autoZero"/>
        <c:auto val="0"/>
        <c:lblOffset val="0"/>
        <c:tickLblSkip val="1"/>
        <c:noMultiLvlLbl val="0"/>
      </c:catAx>
      <c:val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5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725"/>
          <c:w val="0.92675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7297150"/>
        <c:axId val="130031"/>
      </c:barChart>
      <c:catAx>
        <c:axId val="37297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031"/>
        <c:crosses val="autoZero"/>
        <c:auto val="0"/>
        <c:lblOffset val="0"/>
        <c:tickLblSkip val="1"/>
        <c:noMultiLvlLbl val="0"/>
      </c:catAx>
      <c:valAx>
        <c:axId val="130031"/>
        <c:scaling>
          <c:orientation val="minMax"/>
          <c:max val="0.01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52302"/>
        <c:axId val="52317535"/>
      </c:barChart>
      <c:catAx>
        <c:axId val="505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7535"/>
        <c:crosses val="autoZero"/>
        <c:auto val="0"/>
        <c:lblOffset val="0"/>
        <c:tickLblSkip val="1"/>
        <c:noMultiLvlLbl val="0"/>
      </c:catAx>
      <c:val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95768"/>
        <c:axId val="9861913"/>
      </c:barChart>
      <c:catAx>
        <c:axId val="1095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1913"/>
        <c:crosses val="autoZero"/>
        <c:auto val="0"/>
        <c:lblOffset val="0"/>
        <c:tickLblSkip val="1"/>
        <c:noMultiLvlLbl val="0"/>
      </c:catAx>
      <c:valAx>
        <c:axId val="986191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48354"/>
        <c:axId val="60617459"/>
      </c:barChart>
      <c:catAx>
        <c:axId val="2164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7459"/>
        <c:crosses val="autoZero"/>
        <c:auto val="0"/>
        <c:lblOffset val="0"/>
        <c:tickLblSkip val="1"/>
        <c:noMultiLvlLbl val="0"/>
      </c:catAx>
      <c:val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86220"/>
        <c:axId val="11067117"/>
      </c:barChart>
      <c:catAx>
        <c:axId val="8686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67117"/>
        <c:crosses val="autoZero"/>
        <c:auto val="0"/>
        <c:lblOffset val="0"/>
        <c:tickLblSkip val="1"/>
        <c:noMultiLvlLbl val="0"/>
      </c:catAx>
      <c:val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95190"/>
        <c:axId val="24021255"/>
      </c:barChart>
      <c:catAx>
        <c:axId val="3249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1255"/>
        <c:crosses val="autoZero"/>
        <c:auto val="0"/>
        <c:lblOffset val="0"/>
        <c:tickLblSkip val="1"/>
        <c:noMultiLvlLbl val="0"/>
      </c:catAx>
      <c:val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38825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400800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7222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81750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7</xdr:col>
      <xdr:colOff>57150</xdr:colOff>
      <xdr:row>51</xdr:row>
      <xdr:rowOff>123825</xdr:rowOff>
    </xdr:to>
    <xdr:graphicFrame>
      <xdr:nvGraphicFramePr>
        <xdr:cNvPr id="15" name="Chart 33"/>
        <xdr:cNvGraphicFramePr/>
      </xdr:nvGraphicFramePr>
      <xdr:xfrm>
        <a:off x="6381750" y="104775"/>
        <a:ext cx="11172825" cy="8848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0</xdr:row>
      <xdr:rowOff>28575</xdr:rowOff>
    </xdr:from>
    <xdr:to>
      <xdr:col>5</xdr:col>
      <xdr:colOff>9525</xdr:colOff>
      <xdr:row>25</xdr:row>
      <xdr:rowOff>38100</xdr:rowOff>
    </xdr:to>
    <xdr:graphicFrame>
      <xdr:nvGraphicFramePr>
        <xdr:cNvPr id="15" name="Chart 35"/>
        <xdr:cNvGraphicFramePr/>
      </xdr:nvGraphicFramePr>
      <xdr:xfrm>
        <a:off x="5905500" y="28575"/>
        <a:ext cx="8534400" cy="4267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72175" y="0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7381875</xdr:colOff>
      <xdr:row>17</xdr:row>
      <xdr:rowOff>0</xdr:rowOff>
    </xdr:to>
    <xdr:graphicFrame>
      <xdr:nvGraphicFramePr>
        <xdr:cNvPr id="15" name="Chart 35"/>
        <xdr:cNvGraphicFramePr/>
      </xdr:nvGraphicFramePr>
      <xdr:xfrm>
        <a:off x="5915025" y="85725"/>
        <a:ext cx="733425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82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28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62</v>
      </c>
      <c r="C3" s="43">
        <v>20572767.6</v>
      </c>
      <c r="D3" s="40">
        <v>54185</v>
      </c>
      <c r="E3" s="43">
        <v>379.676434437575</v>
      </c>
      <c r="F3" s="40">
        <v>100</v>
      </c>
      <c r="G3" s="42" t="s">
        <v>78</v>
      </c>
      <c r="H3" s="44" t="s">
        <v>32</v>
      </c>
    </row>
    <row r="4" spans="1:8" ht="14.25">
      <c r="A4" s="41">
        <v>2</v>
      </c>
      <c r="B4" s="42" t="s">
        <v>117</v>
      </c>
      <c r="C4" s="43">
        <v>9095633.81</v>
      </c>
      <c r="D4" s="40">
        <v>68625</v>
      </c>
      <c r="E4" s="43">
        <v>132.54111198542805</v>
      </c>
      <c r="F4" s="40">
        <v>100</v>
      </c>
      <c r="G4" s="42" t="s">
        <v>118</v>
      </c>
      <c r="H4" s="44" t="s">
        <v>119</v>
      </c>
    </row>
    <row r="5" spans="1:8" ht="14.25" customHeight="1">
      <c r="A5" s="41">
        <v>3</v>
      </c>
      <c r="B5" s="42" t="s">
        <v>72</v>
      </c>
      <c r="C5" s="43">
        <v>3887317.82</v>
      </c>
      <c r="D5" s="40">
        <v>4853</v>
      </c>
      <c r="E5" s="43">
        <v>801.0133566865856</v>
      </c>
      <c r="F5" s="40">
        <v>1000</v>
      </c>
      <c r="G5" s="42" t="s">
        <v>78</v>
      </c>
      <c r="H5" s="44" t="s">
        <v>32</v>
      </c>
    </row>
    <row r="6" spans="1:8" ht="14.25">
      <c r="A6" s="41">
        <v>4</v>
      </c>
      <c r="B6" s="42" t="s">
        <v>79</v>
      </c>
      <c r="C6" s="43">
        <v>3875468.47</v>
      </c>
      <c r="D6" s="40">
        <v>2204</v>
      </c>
      <c r="E6" s="43">
        <v>1758.3795235934665</v>
      </c>
      <c r="F6" s="40">
        <v>1000</v>
      </c>
      <c r="G6" s="42" t="s">
        <v>7</v>
      </c>
      <c r="H6" s="44" t="s">
        <v>80</v>
      </c>
    </row>
    <row r="7" spans="1:8" ht="14.25" customHeight="1">
      <c r="A7" s="41">
        <v>5</v>
      </c>
      <c r="B7" s="42" t="s">
        <v>96</v>
      </c>
      <c r="C7" s="43">
        <v>3372731.89</v>
      </c>
      <c r="D7" s="40">
        <v>10482</v>
      </c>
      <c r="E7" s="43">
        <v>321.7641566494944</v>
      </c>
      <c r="F7" s="40">
        <v>1000</v>
      </c>
      <c r="G7" s="42" t="s">
        <v>97</v>
      </c>
      <c r="H7" s="44" t="s">
        <v>98</v>
      </c>
    </row>
    <row r="8" spans="1:8" ht="14.25">
      <c r="A8" s="41">
        <v>6</v>
      </c>
      <c r="B8" s="42" t="s">
        <v>67</v>
      </c>
      <c r="C8" s="43">
        <v>2974825.46</v>
      </c>
      <c r="D8" s="40">
        <v>2063</v>
      </c>
      <c r="E8" s="43">
        <v>1441.9900436257876</v>
      </c>
      <c r="F8" s="40">
        <v>1000</v>
      </c>
      <c r="G8" s="42" t="s">
        <v>8</v>
      </c>
      <c r="H8" s="44" t="s">
        <v>33</v>
      </c>
    </row>
    <row r="9" spans="1:8" ht="14.25">
      <c r="A9" s="41">
        <v>7</v>
      </c>
      <c r="B9" s="42" t="s">
        <v>81</v>
      </c>
      <c r="C9" s="43">
        <v>2633083.11</v>
      </c>
      <c r="D9" s="40">
        <v>3547200</v>
      </c>
      <c r="E9" s="43">
        <v>0.7422990274018945</v>
      </c>
      <c r="F9" s="40">
        <v>1</v>
      </c>
      <c r="G9" s="42" t="s">
        <v>7</v>
      </c>
      <c r="H9" s="44" t="s">
        <v>80</v>
      </c>
    </row>
    <row r="10" spans="1:8" ht="14.25">
      <c r="A10" s="41">
        <v>8</v>
      </c>
      <c r="B10" s="42" t="s">
        <v>64</v>
      </c>
      <c r="C10" s="43">
        <v>2597425.35</v>
      </c>
      <c r="D10" s="40">
        <v>1558</v>
      </c>
      <c r="E10" s="43">
        <v>1667.1536264441593</v>
      </c>
      <c r="F10" s="40">
        <v>1000</v>
      </c>
      <c r="G10" s="42" t="s">
        <v>8</v>
      </c>
      <c r="H10" s="44" t="s">
        <v>33</v>
      </c>
    </row>
    <row r="11" spans="1:8" ht="14.25">
      <c r="A11" s="41">
        <v>9</v>
      </c>
      <c r="B11" s="42" t="s">
        <v>50</v>
      </c>
      <c r="C11" s="43">
        <v>2279029.71</v>
      </c>
      <c r="D11" s="40">
        <v>1285</v>
      </c>
      <c r="E11" s="43">
        <v>1773.5639766536965</v>
      </c>
      <c r="F11" s="40">
        <v>1000</v>
      </c>
      <c r="G11" s="42" t="s">
        <v>27</v>
      </c>
      <c r="H11" s="44" t="s">
        <v>49</v>
      </c>
    </row>
    <row r="12" spans="1:8" ht="14.25">
      <c r="A12" s="41">
        <v>10</v>
      </c>
      <c r="B12" s="42" t="s">
        <v>35</v>
      </c>
      <c r="C12" s="43">
        <v>1931131.81</v>
      </c>
      <c r="D12" s="40">
        <v>51238</v>
      </c>
      <c r="E12" s="43">
        <v>37.689445528709165</v>
      </c>
      <c r="F12" s="40">
        <v>100</v>
      </c>
      <c r="G12" s="42" t="s">
        <v>36</v>
      </c>
      <c r="H12" s="44" t="s">
        <v>37</v>
      </c>
    </row>
    <row r="13" spans="1:8" ht="14.25">
      <c r="A13" s="41">
        <v>11</v>
      </c>
      <c r="B13" s="42" t="s">
        <v>91</v>
      </c>
      <c r="C13" s="43">
        <v>1866880.9898</v>
      </c>
      <c r="D13" s="40">
        <v>15718</v>
      </c>
      <c r="E13" s="43">
        <v>118.773443809645</v>
      </c>
      <c r="F13" s="40">
        <v>100</v>
      </c>
      <c r="G13" s="42" t="s">
        <v>78</v>
      </c>
      <c r="H13" s="44" t="s">
        <v>32</v>
      </c>
    </row>
    <row r="14" spans="1:8" ht="14.25">
      <c r="A14" s="41">
        <v>12</v>
      </c>
      <c r="B14" s="42" t="s">
        <v>48</v>
      </c>
      <c r="C14" s="43">
        <v>1862450.66</v>
      </c>
      <c r="D14" s="40">
        <v>742</v>
      </c>
      <c r="E14" s="43">
        <v>2510.0413207547167</v>
      </c>
      <c r="F14" s="40">
        <v>1000</v>
      </c>
      <c r="G14" s="42" t="s">
        <v>46</v>
      </c>
      <c r="H14" s="44" t="s">
        <v>49</v>
      </c>
    </row>
    <row r="15" spans="1:8" ht="14.25">
      <c r="A15" s="41">
        <v>13</v>
      </c>
      <c r="B15" s="42" t="s">
        <v>99</v>
      </c>
      <c r="C15" s="43">
        <v>1200353.18</v>
      </c>
      <c r="D15" s="40">
        <v>26069</v>
      </c>
      <c r="E15" s="43">
        <v>46.045233035406035</v>
      </c>
      <c r="F15" s="40">
        <v>100</v>
      </c>
      <c r="G15" s="42" t="s">
        <v>97</v>
      </c>
      <c r="H15" s="44" t="s">
        <v>98</v>
      </c>
    </row>
    <row r="16" spans="1:8" ht="14.25">
      <c r="A16" s="41">
        <v>14</v>
      </c>
      <c r="B16" s="42" t="s">
        <v>120</v>
      </c>
      <c r="C16" s="43">
        <v>1157376.36</v>
      </c>
      <c r="D16" s="40">
        <v>125</v>
      </c>
      <c r="E16" s="43">
        <v>9259.010880000002</v>
      </c>
      <c r="F16" s="40">
        <v>10000</v>
      </c>
      <c r="G16" s="42" t="s">
        <v>118</v>
      </c>
      <c r="H16" s="44" t="s">
        <v>119</v>
      </c>
    </row>
    <row r="17" spans="1:8" ht="14.25">
      <c r="A17" s="41">
        <v>15</v>
      </c>
      <c r="B17" s="42" t="s">
        <v>59</v>
      </c>
      <c r="C17" s="43">
        <v>1056481.32</v>
      </c>
      <c r="D17" s="40">
        <v>1232</v>
      </c>
      <c r="E17" s="43">
        <v>857.533538961039</v>
      </c>
      <c r="F17" s="40">
        <v>1000</v>
      </c>
      <c r="G17" s="42" t="s">
        <v>60</v>
      </c>
      <c r="H17" s="44" t="s">
        <v>61</v>
      </c>
    </row>
    <row r="18" spans="1:8" ht="14.25">
      <c r="A18" s="41">
        <v>16</v>
      </c>
      <c r="B18" s="42" t="s">
        <v>63</v>
      </c>
      <c r="C18" s="43">
        <v>995975.57</v>
      </c>
      <c r="D18" s="40">
        <v>1444</v>
      </c>
      <c r="E18" s="43">
        <v>689.733774238227</v>
      </c>
      <c r="F18" s="40">
        <v>1000</v>
      </c>
      <c r="G18" s="42" t="s">
        <v>8</v>
      </c>
      <c r="H18" s="44" t="s">
        <v>33</v>
      </c>
    </row>
    <row r="19" spans="1:8" ht="14.25">
      <c r="A19" s="41">
        <v>17</v>
      </c>
      <c r="B19" s="42" t="s">
        <v>25</v>
      </c>
      <c r="C19" s="43">
        <v>983611.9868</v>
      </c>
      <c r="D19" s="40">
        <v>952</v>
      </c>
      <c r="E19" s="43">
        <v>1033.2058684873948</v>
      </c>
      <c r="F19" s="40">
        <v>1000</v>
      </c>
      <c r="G19" s="42" t="s">
        <v>26</v>
      </c>
      <c r="H19" s="44" t="s">
        <v>34</v>
      </c>
    </row>
    <row r="20" spans="1:8" ht="14.25">
      <c r="A20" s="41">
        <v>18</v>
      </c>
      <c r="B20" s="42" t="s">
        <v>65</v>
      </c>
      <c r="C20" s="43">
        <v>956618.15</v>
      </c>
      <c r="D20" s="40">
        <v>587</v>
      </c>
      <c r="E20" s="43">
        <v>1629.6731686541739</v>
      </c>
      <c r="F20" s="40">
        <v>1000</v>
      </c>
      <c r="G20" s="42" t="s">
        <v>8</v>
      </c>
      <c r="H20" s="44" t="s">
        <v>33</v>
      </c>
    </row>
    <row r="21" spans="1:8" ht="14.25">
      <c r="A21" s="41">
        <v>19</v>
      </c>
      <c r="B21" s="42" t="s">
        <v>51</v>
      </c>
      <c r="C21" s="43">
        <v>940493.63</v>
      </c>
      <c r="D21" s="40">
        <v>493</v>
      </c>
      <c r="E21" s="43">
        <v>1907.6949898580121</v>
      </c>
      <c r="F21" s="40">
        <v>1000</v>
      </c>
      <c r="G21" s="42" t="s">
        <v>27</v>
      </c>
      <c r="H21" s="44" t="s">
        <v>49</v>
      </c>
    </row>
    <row r="22" spans="1:8" ht="14.25">
      <c r="A22" s="41">
        <v>20</v>
      </c>
      <c r="B22" s="42" t="s">
        <v>100</v>
      </c>
      <c r="C22" s="43">
        <v>776109.47</v>
      </c>
      <c r="D22" s="40">
        <v>2515</v>
      </c>
      <c r="E22" s="43">
        <v>308.5922345924453</v>
      </c>
      <c r="F22" s="40">
        <v>1000</v>
      </c>
      <c r="G22" s="42" t="s">
        <v>97</v>
      </c>
      <c r="H22" s="44" t="s">
        <v>98</v>
      </c>
    </row>
    <row r="23" spans="1:8" ht="14.25">
      <c r="A23" s="41">
        <v>21</v>
      </c>
      <c r="B23" s="42" t="s">
        <v>104</v>
      </c>
      <c r="C23" s="43">
        <v>759679.2116</v>
      </c>
      <c r="D23" s="40">
        <v>8937</v>
      </c>
      <c r="E23" s="43">
        <v>85.0038280854873</v>
      </c>
      <c r="F23" s="40">
        <v>100</v>
      </c>
      <c r="G23" s="42" t="s">
        <v>105</v>
      </c>
      <c r="H23" s="44" t="s">
        <v>106</v>
      </c>
    </row>
    <row r="24" spans="1:8" ht="14.25">
      <c r="A24" s="41">
        <v>22</v>
      </c>
      <c r="B24" s="42" t="s">
        <v>109</v>
      </c>
      <c r="C24" s="43">
        <v>705065.96</v>
      </c>
      <c r="D24" s="40">
        <v>10227</v>
      </c>
      <c r="E24" s="43">
        <v>68.94162119878752</v>
      </c>
      <c r="F24" s="40">
        <v>100</v>
      </c>
      <c r="G24" s="42" t="s">
        <v>110</v>
      </c>
      <c r="H24" s="44" t="s">
        <v>111</v>
      </c>
    </row>
    <row r="25" spans="1:8" ht="14.25">
      <c r="A25" s="41">
        <v>23</v>
      </c>
      <c r="B25" s="42" t="s">
        <v>24</v>
      </c>
      <c r="C25" s="43">
        <v>563784</v>
      </c>
      <c r="D25" s="40">
        <v>1121</v>
      </c>
      <c r="E25" s="43">
        <v>502.92952720785013</v>
      </c>
      <c r="F25" s="40">
        <v>1000</v>
      </c>
      <c r="G25" s="42" t="s">
        <v>38</v>
      </c>
      <c r="H25" s="44" t="s">
        <v>39</v>
      </c>
    </row>
    <row r="26" spans="1:8" ht="14.25">
      <c r="A26" s="41">
        <v>24</v>
      </c>
      <c r="B26" s="42" t="s">
        <v>95</v>
      </c>
      <c r="C26" s="43">
        <v>466513.14</v>
      </c>
      <c r="D26" s="40">
        <v>360</v>
      </c>
      <c r="E26" s="43">
        <v>1295.8698333333334</v>
      </c>
      <c r="F26" s="40">
        <v>1000</v>
      </c>
      <c r="G26" s="42" t="s">
        <v>7</v>
      </c>
      <c r="H26" s="44" t="s">
        <v>80</v>
      </c>
    </row>
    <row r="27" spans="1:8" ht="14.25">
      <c r="A27" s="41">
        <v>25</v>
      </c>
      <c r="B27" s="42" t="s">
        <v>103</v>
      </c>
      <c r="C27" s="43">
        <v>428019.34</v>
      </c>
      <c r="D27" s="40">
        <v>14422</v>
      </c>
      <c r="E27" s="43">
        <v>29.678223547358204</v>
      </c>
      <c r="F27" s="40">
        <v>100</v>
      </c>
      <c r="G27" s="42" t="s">
        <v>97</v>
      </c>
      <c r="H27" s="44" t="s">
        <v>98</v>
      </c>
    </row>
    <row r="28" spans="1:8" ht="14.25">
      <c r="A28" s="41">
        <v>26</v>
      </c>
      <c r="B28" s="42" t="s">
        <v>102</v>
      </c>
      <c r="C28" s="43">
        <v>381275.58</v>
      </c>
      <c r="D28" s="40">
        <v>161</v>
      </c>
      <c r="E28" s="43">
        <v>2368.171304347826</v>
      </c>
      <c r="F28" s="40">
        <v>1000</v>
      </c>
      <c r="G28" s="42" t="s">
        <v>94</v>
      </c>
      <c r="H28" s="44" t="s">
        <v>93</v>
      </c>
    </row>
    <row r="29" spans="1:8" ht="14.25">
      <c r="A29" s="41">
        <v>27</v>
      </c>
      <c r="B29" s="42" t="s">
        <v>121</v>
      </c>
      <c r="C29" s="43">
        <v>2451.09</v>
      </c>
      <c r="D29" s="40">
        <v>3</v>
      </c>
      <c r="E29" s="43">
        <v>817.03</v>
      </c>
      <c r="F29" s="40">
        <v>1000</v>
      </c>
      <c r="G29" s="42" t="s">
        <v>122</v>
      </c>
      <c r="H29" s="44" t="s">
        <v>123</v>
      </c>
    </row>
    <row r="30" spans="1:8" ht="15.75" customHeight="1" thickBot="1">
      <c r="A30" s="102" t="s">
        <v>29</v>
      </c>
      <c r="B30" s="103"/>
      <c r="C30" s="56">
        <f>SUM(C3:C29)</f>
        <v>68322554.6682</v>
      </c>
      <c r="D30" s="57">
        <f>SUM(D3:D29)</f>
        <v>3828801</v>
      </c>
      <c r="E30" s="55" t="s">
        <v>30</v>
      </c>
      <c r="F30" s="55" t="s">
        <v>30</v>
      </c>
      <c r="G30" s="55" t="s">
        <v>30</v>
      </c>
      <c r="H30" s="58" t="s">
        <v>30</v>
      </c>
    </row>
    <row r="31" spans="1:8" ht="15" customHeight="1" thickBot="1">
      <c r="A31" s="100" t="s">
        <v>69</v>
      </c>
      <c r="B31" s="100"/>
      <c r="C31" s="100"/>
      <c r="D31" s="100"/>
      <c r="E31" s="100"/>
      <c r="F31" s="100"/>
      <c r="G31" s="100"/>
      <c r="H31" s="100"/>
    </row>
  </sheetData>
  <sheetProtection/>
  <mergeCells count="3">
    <mergeCell ref="A31:H31"/>
    <mergeCell ref="A1:H1"/>
    <mergeCell ref="A30:B30"/>
  </mergeCells>
  <hyperlinks>
    <hyperlink ref="H3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6" t="s">
        <v>28</v>
      </c>
      <c r="B2" s="110" t="s">
        <v>14</v>
      </c>
      <c r="C2" s="112" t="s">
        <v>15</v>
      </c>
      <c r="D2" s="114" t="s">
        <v>16</v>
      </c>
      <c r="E2" s="108" t="s">
        <v>17</v>
      </c>
      <c r="F2" s="109"/>
      <c r="G2" s="109"/>
      <c r="H2" s="109"/>
      <c r="I2" s="109"/>
      <c r="J2" s="109"/>
      <c r="K2" s="109"/>
      <c r="L2" s="109"/>
    </row>
    <row r="3" spans="1:12" s="10" customFormat="1" ht="75.75" thickBot="1">
      <c r="A3" s="107"/>
      <c r="B3" s="111"/>
      <c r="C3" s="113"/>
      <c r="D3" s="115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92</v>
      </c>
      <c r="K3" s="4" t="s">
        <v>22</v>
      </c>
      <c r="L3" s="1" t="s">
        <v>75</v>
      </c>
    </row>
    <row r="4" spans="1:12" s="10" customFormat="1" ht="14.25" collapsed="1">
      <c r="A4" s="59">
        <v>1</v>
      </c>
      <c r="B4" s="45" t="s">
        <v>108</v>
      </c>
      <c r="C4" s="46">
        <v>38945</v>
      </c>
      <c r="D4" s="46">
        <v>39016</v>
      </c>
      <c r="E4" s="69">
        <v>-0.017329515948034557</v>
      </c>
      <c r="F4" s="69">
        <v>-0.023086060393187502</v>
      </c>
      <c r="G4" s="69">
        <v>-0.02940020124264997</v>
      </c>
      <c r="H4" s="69">
        <v>-0.04552484290473835</v>
      </c>
      <c r="I4" s="69" t="s">
        <v>115</v>
      </c>
      <c r="J4" s="69">
        <v>0.07450914975391232</v>
      </c>
      <c r="K4" s="70">
        <v>-0.623595077160494</v>
      </c>
      <c r="L4" s="70">
        <v>-0.11662438996311297</v>
      </c>
    </row>
    <row r="5" spans="1:12" s="10" customFormat="1" ht="14.25">
      <c r="A5" s="77">
        <v>2</v>
      </c>
      <c r="B5" s="45" t="s">
        <v>114</v>
      </c>
      <c r="C5" s="46">
        <v>39205</v>
      </c>
      <c r="D5" s="46">
        <v>39322</v>
      </c>
      <c r="E5" s="69">
        <v>-0.02067980450406015</v>
      </c>
      <c r="F5" s="69">
        <v>-0.04384317352419176</v>
      </c>
      <c r="G5" s="69">
        <v>-0.012893266446384222</v>
      </c>
      <c r="H5" s="69">
        <v>0.04257923335022862</v>
      </c>
      <c r="I5" s="69">
        <v>0.2577785891419988</v>
      </c>
      <c r="J5" s="69">
        <v>0.1592744208856054</v>
      </c>
      <c r="K5" s="70">
        <v>-0.18092382646691574</v>
      </c>
      <c r="L5" s="70">
        <v>-0.027946818559999698</v>
      </c>
    </row>
    <row r="6" spans="1:12" s="10" customFormat="1" ht="14.25">
      <c r="A6" s="77">
        <v>3</v>
      </c>
      <c r="B6" s="45" t="s">
        <v>66</v>
      </c>
      <c r="C6" s="46">
        <v>40050</v>
      </c>
      <c r="D6" s="46">
        <v>40319</v>
      </c>
      <c r="E6" s="69">
        <v>0.000850053455470734</v>
      </c>
      <c r="F6" s="69">
        <v>0.13126057695218907</v>
      </c>
      <c r="G6" s="69">
        <v>0.20576036962450694</v>
      </c>
      <c r="H6" s="69">
        <v>0.46667710771865045</v>
      </c>
      <c r="I6" s="69">
        <v>0.5349480442214594</v>
      </c>
      <c r="J6" s="69">
        <v>0.46117103581687213</v>
      </c>
      <c r="K6" s="70">
        <v>0.5412285842293905</v>
      </c>
      <c r="L6" s="70">
        <v>0.10558668689243089</v>
      </c>
    </row>
    <row r="7" spans="1:12" s="10" customFormat="1" ht="14.25">
      <c r="A7" s="77">
        <v>4</v>
      </c>
      <c r="B7" s="45" t="s">
        <v>89</v>
      </c>
      <c r="C7" s="46">
        <v>40555</v>
      </c>
      <c r="D7" s="46">
        <v>40626</v>
      </c>
      <c r="E7" s="69">
        <v>-0.0723629182514931</v>
      </c>
      <c r="F7" s="69">
        <v>-0.1279187992596188</v>
      </c>
      <c r="G7" s="69">
        <v>-0.12188571178918939</v>
      </c>
      <c r="H7" s="69">
        <v>0.08673923684482143</v>
      </c>
      <c r="I7" s="69">
        <v>0.3429044760069162</v>
      </c>
      <c r="J7" s="69">
        <v>0.2544361232700856</v>
      </c>
      <c r="K7" s="70">
        <v>-0.6198519097780333</v>
      </c>
      <c r="L7" s="70">
        <v>-0.2433477146190124</v>
      </c>
    </row>
    <row r="8" spans="1:12" s="10" customFormat="1" ht="15.75" thickBot="1">
      <c r="A8" s="72"/>
      <c r="B8" s="76" t="s">
        <v>90</v>
      </c>
      <c r="C8" s="75" t="s">
        <v>30</v>
      </c>
      <c r="D8" s="75" t="s">
        <v>30</v>
      </c>
      <c r="E8" s="73">
        <f>AVERAGE(E4:E7)</f>
        <v>-0.02738054631202927</v>
      </c>
      <c r="F8" s="73">
        <f>AVERAGE(F4:F7)</f>
        <v>-0.015896864056202248</v>
      </c>
      <c r="G8" s="73">
        <f>AVERAGE(G4:G7)</f>
        <v>0.010395297536570841</v>
      </c>
      <c r="H8" s="73">
        <f>AVERAGE(H4:H7)</f>
        <v>0.13761768375224054</v>
      </c>
      <c r="I8" s="73">
        <f>AVERAGE(I4:I7)</f>
        <v>0.37854370312345814</v>
      </c>
      <c r="J8" s="73">
        <f>AVERAGE(J4:J7)</f>
        <v>0.23734768243161886</v>
      </c>
      <c r="K8" s="75" t="s">
        <v>30</v>
      </c>
      <c r="L8" s="75">
        <f>AVERAGE(L4:L7)</f>
        <v>-0.07058305906242354</v>
      </c>
    </row>
    <row r="9" spans="1:12" s="9" customFormat="1" ht="14.25">
      <c r="A9" s="104" t="s">
        <v>73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s="9" customFormat="1" ht="15" thickBot="1">
      <c r="A10" s="105" t="s">
        <v>74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:L1"/>
    <mergeCell ref="E2:L2"/>
    <mergeCell ref="A9:L9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D8" sqref="D8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6" t="s">
        <v>58</v>
      </c>
      <c r="B1" s="116"/>
      <c r="C1" s="116"/>
      <c r="D1" s="116"/>
      <c r="E1" s="116"/>
      <c r="F1" s="116"/>
      <c r="G1" s="116"/>
    </row>
    <row r="2" spans="1:7" s="11" customFormat="1" ht="15.75" thickBot="1">
      <c r="A2" s="106" t="s">
        <v>28</v>
      </c>
      <c r="B2" s="120" t="s">
        <v>14</v>
      </c>
      <c r="C2" s="117" t="s">
        <v>42</v>
      </c>
      <c r="D2" s="118"/>
      <c r="E2" s="119" t="s">
        <v>77</v>
      </c>
      <c r="F2" s="118"/>
      <c r="G2" s="122" t="s">
        <v>76</v>
      </c>
    </row>
    <row r="3" spans="1:7" s="11" customFormat="1" ht="15.75" thickBot="1">
      <c r="A3" s="107"/>
      <c r="B3" s="121"/>
      <c r="C3" s="29" t="s">
        <v>47</v>
      </c>
      <c r="D3" s="29" t="s">
        <v>44</v>
      </c>
      <c r="E3" s="29" t="s">
        <v>45</v>
      </c>
      <c r="F3" s="29" t="s">
        <v>44</v>
      </c>
      <c r="G3" s="123"/>
    </row>
    <row r="4" spans="1:7" ht="14.25">
      <c r="A4" s="60">
        <v>1</v>
      </c>
      <c r="B4" s="47" t="s">
        <v>114</v>
      </c>
      <c r="C4" s="30">
        <v>-83.12464000000013</v>
      </c>
      <c r="D4" s="66">
        <v>-0.020679804504061306</v>
      </c>
      <c r="E4" s="31">
        <v>0</v>
      </c>
      <c r="F4" s="66">
        <v>0</v>
      </c>
      <c r="G4" s="48">
        <v>0</v>
      </c>
    </row>
    <row r="5" spans="1:7" ht="14.25">
      <c r="A5" s="60">
        <v>2</v>
      </c>
      <c r="B5" s="47" t="s">
        <v>66</v>
      </c>
      <c r="C5" s="30">
        <v>-0.07905999999982305</v>
      </c>
      <c r="D5" s="66">
        <v>-4.5962706978001116E-05</v>
      </c>
      <c r="E5" s="31">
        <v>-1</v>
      </c>
      <c r="F5" s="66">
        <v>-0.0008952551477170994</v>
      </c>
      <c r="G5" s="48">
        <v>-1.5428452909578285</v>
      </c>
    </row>
    <row r="6" spans="1:7" ht="14.25">
      <c r="A6" s="60">
        <v>3</v>
      </c>
      <c r="B6" s="47" t="s">
        <v>89</v>
      </c>
      <c r="C6" s="30">
        <v>-396.65579</v>
      </c>
      <c r="D6" s="66">
        <v>-0.07236291825149377</v>
      </c>
      <c r="E6" s="31">
        <v>0</v>
      </c>
      <c r="F6" s="66">
        <v>0</v>
      </c>
      <c r="G6" s="48">
        <v>0</v>
      </c>
    </row>
    <row r="7" spans="1:7" ht="14.25">
      <c r="A7" s="60">
        <v>4</v>
      </c>
      <c r="B7" s="47" t="s">
        <v>108</v>
      </c>
      <c r="C7" s="30">
        <v>-21.50694999999995</v>
      </c>
      <c r="D7" s="66">
        <v>-0.017329515948034335</v>
      </c>
      <c r="E7" s="31">
        <v>0</v>
      </c>
      <c r="F7" s="66">
        <v>0</v>
      </c>
      <c r="G7" s="48">
        <v>0</v>
      </c>
    </row>
    <row r="8" spans="1:7" ht="15.75" thickBot="1">
      <c r="A8" s="64"/>
      <c r="B8" s="51" t="s">
        <v>29</v>
      </c>
      <c r="C8" s="52">
        <f>SUM(C4:C7)</f>
        <v>-501.36643999999995</v>
      </c>
      <c r="D8" s="65">
        <v>-0.040230869005089535</v>
      </c>
      <c r="E8" s="53">
        <f>SUM(E4:E7)</f>
        <v>-1</v>
      </c>
      <c r="F8" s="65">
        <v>0</v>
      </c>
      <c r="G8" s="54">
        <f>SUM(G4:G7)</f>
        <v>-1.5428452909578285</v>
      </c>
    </row>
    <row r="10" ht="14.25" hidden="1">
      <c r="B10" s="22" t="s">
        <v>116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96.8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5" t="s">
        <v>89</v>
      </c>
      <c r="C2" s="69">
        <v>-0.0723629182514931</v>
      </c>
      <c r="D2" s="21"/>
    </row>
    <row r="3" spans="1:4" ht="14.25">
      <c r="A3" s="21"/>
      <c r="B3" s="45" t="s">
        <v>114</v>
      </c>
      <c r="C3" s="69">
        <v>-0.02067980450406015</v>
      </c>
      <c r="D3" s="21"/>
    </row>
    <row r="4" spans="1:4" ht="14.25">
      <c r="A4" s="21"/>
      <c r="B4" s="45" t="s">
        <v>108</v>
      </c>
      <c r="C4" s="69">
        <v>-0.017329515948034557</v>
      </c>
      <c r="D4" s="21"/>
    </row>
    <row r="5" spans="1:4" ht="14.25">
      <c r="A5" s="21"/>
      <c r="B5" s="45" t="s">
        <v>66</v>
      </c>
      <c r="C5" s="69">
        <v>0.000850053455470734</v>
      </c>
      <c r="D5" s="21"/>
    </row>
    <row r="6" spans="2:3" ht="14.25">
      <c r="B6" s="78" t="s">
        <v>23</v>
      </c>
      <c r="C6" s="71">
        <v>-0.0477833055063522</v>
      </c>
    </row>
    <row r="7" spans="2:3" ht="14.25">
      <c r="B7" s="79" t="s">
        <v>31</v>
      </c>
      <c r="C7" s="82">
        <v>-0.0537570076890692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8.7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6" t="s">
        <v>28</v>
      </c>
      <c r="B2" s="110" t="s">
        <v>14</v>
      </c>
      <c r="C2" s="112" t="s">
        <v>15</v>
      </c>
      <c r="D2" s="114" t="s">
        <v>16</v>
      </c>
      <c r="E2" s="108" t="s">
        <v>17</v>
      </c>
      <c r="F2" s="109"/>
      <c r="G2" s="109"/>
      <c r="H2" s="109"/>
      <c r="I2" s="109"/>
      <c r="J2" s="109"/>
      <c r="K2" s="109"/>
      <c r="L2" s="109"/>
    </row>
    <row r="3" spans="1:12" s="10" customFormat="1" ht="64.5" customHeight="1" thickBot="1">
      <c r="A3" s="107"/>
      <c r="B3" s="111"/>
      <c r="C3" s="113"/>
      <c r="D3" s="115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92</v>
      </c>
      <c r="K3" s="4" t="s">
        <v>22</v>
      </c>
      <c r="L3" s="1" t="s">
        <v>75</v>
      </c>
    </row>
    <row r="4" spans="1:12" s="9" customFormat="1" ht="14.25" collapsed="1">
      <c r="A4" s="59">
        <v>1</v>
      </c>
      <c r="B4" s="45" t="s">
        <v>62</v>
      </c>
      <c r="C4" s="46">
        <v>38118</v>
      </c>
      <c r="D4" s="46">
        <v>38182</v>
      </c>
      <c r="E4" s="69">
        <v>-0.0030817375932057356</v>
      </c>
      <c r="F4" s="69">
        <v>-0.02473989761141382</v>
      </c>
      <c r="G4" s="69">
        <v>0.030473407722635626</v>
      </c>
      <c r="H4" s="69">
        <v>0.1059243988500258</v>
      </c>
      <c r="I4" s="69">
        <v>0.10590865287876072</v>
      </c>
      <c r="J4" s="69">
        <v>0.07913021343656901</v>
      </c>
      <c r="K4" s="69">
        <v>2.7967643443757435</v>
      </c>
      <c r="L4" s="70">
        <v>0.14026109610158555</v>
      </c>
    </row>
    <row r="5" spans="1:12" s="9" customFormat="1" ht="14.25" collapsed="1">
      <c r="A5" s="60">
        <v>2</v>
      </c>
      <c r="B5" s="45" t="s">
        <v>100</v>
      </c>
      <c r="C5" s="46">
        <v>38492</v>
      </c>
      <c r="D5" s="46">
        <v>38629</v>
      </c>
      <c r="E5" s="69">
        <v>-0.020374547099156426</v>
      </c>
      <c r="F5" s="69">
        <v>-0.031165058673281676</v>
      </c>
      <c r="G5" s="69">
        <v>-0.2756676567027949</v>
      </c>
      <c r="H5" s="69">
        <v>-0.1215605283433352</v>
      </c>
      <c r="I5" s="69">
        <v>-0.09624730173602358</v>
      </c>
      <c r="J5" s="69">
        <v>-0.10377859882758877</v>
      </c>
      <c r="K5" s="69">
        <v>-0.6914077654075548</v>
      </c>
      <c r="L5" s="70">
        <v>-0.12323646899228302</v>
      </c>
    </row>
    <row r="6" spans="1:12" s="9" customFormat="1" ht="14.25" collapsed="1">
      <c r="A6" s="60">
        <v>3</v>
      </c>
      <c r="B6" s="45" t="s">
        <v>48</v>
      </c>
      <c r="C6" s="46">
        <v>38828</v>
      </c>
      <c r="D6" s="46">
        <v>39028</v>
      </c>
      <c r="E6" s="69">
        <v>0.0072617519070916625</v>
      </c>
      <c r="F6" s="69">
        <v>0.010978238905356097</v>
      </c>
      <c r="G6" s="69">
        <v>0.050283068678102394</v>
      </c>
      <c r="H6" s="69">
        <v>0.08055978446016088</v>
      </c>
      <c r="I6" s="69">
        <v>0.15067008268899174</v>
      </c>
      <c r="J6" s="69">
        <v>0.10904495425416738</v>
      </c>
      <c r="K6" s="69">
        <v>1.5100413207547168</v>
      </c>
      <c r="L6" s="70">
        <v>0.12444180209766098</v>
      </c>
    </row>
    <row r="7" spans="1:12" s="9" customFormat="1" ht="14.25" collapsed="1">
      <c r="A7" s="60">
        <v>4</v>
      </c>
      <c r="B7" s="45" t="s">
        <v>65</v>
      </c>
      <c r="C7" s="46">
        <v>38919</v>
      </c>
      <c r="D7" s="46">
        <v>39092</v>
      </c>
      <c r="E7" s="69">
        <v>-0.024691595665116695</v>
      </c>
      <c r="F7" s="69">
        <v>-0.04960705683275657</v>
      </c>
      <c r="G7" s="69">
        <v>-0.032662786502306806</v>
      </c>
      <c r="H7" s="69">
        <v>0.13291639846407155</v>
      </c>
      <c r="I7" s="69">
        <v>0.3156069279703031</v>
      </c>
      <c r="J7" s="69">
        <v>0.2807624066378276</v>
      </c>
      <c r="K7" s="69">
        <v>0.6296731686541743</v>
      </c>
      <c r="L7" s="70">
        <v>0.06573398998732305</v>
      </c>
    </row>
    <row r="8" spans="1:12" s="9" customFormat="1" ht="14.25" collapsed="1">
      <c r="A8" s="60">
        <v>5</v>
      </c>
      <c r="B8" s="45" t="s">
        <v>63</v>
      </c>
      <c r="C8" s="46">
        <v>38919</v>
      </c>
      <c r="D8" s="46">
        <v>39092</v>
      </c>
      <c r="E8" s="69">
        <v>-0.05835882608114684</v>
      </c>
      <c r="F8" s="69">
        <v>-0.12330461891889777</v>
      </c>
      <c r="G8" s="69">
        <v>-0.10009904608068143</v>
      </c>
      <c r="H8" s="69">
        <v>0.0009501238690874381</v>
      </c>
      <c r="I8" s="69">
        <v>0.27738764811353356</v>
      </c>
      <c r="J8" s="69">
        <v>0.22164847655205477</v>
      </c>
      <c r="K8" s="69">
        <v>-0.31026622576177265</v>
      </c>
      <c r="L8" s="70">
        <v>-0.04726750002404745</v>
      </c>
    </row>
    <row r="9" spans="1:12" s="9" customFormat="1" ht="14.25" collapsed="1">
      <c r="A9" s="60">
        <v>6</v>
      </c>
      <c r="B9" s="45" t="s">
        <v>104</v>
      </c>
      <c r="C9" s="46">
        <v>38968</v>
      </c>
      <c r="D9" s="46">
        <v>39140</v>
      </c>
      <c r="E9" s="69">
        <v>0.0007185569259648972</v>
      </c>
      <c r="F9" s="69">
        <v>0.009168725303438041</v>
      </c>
      <c r="G9" s="69">
        <v>-0.014977701387406395</v>
      </c>
      <c r="H9" s="69">
        <v>-0.013131681659205419</v>
      </c>
      <c r="I9" s="69">
        <v>0.5874129379014503</v>
      </c>
      <c r="J9" s="69">
        <v>0.07758761141027293</v>
      </c>
      <c r="K9" s="69">
        <v>-0.1499617191451269</v>
      </c>
      <c r="L9" s="70">
        <v>-0.02131852298001069</v>
      </c>
    </row>
    <row r="10" spans="1:12" s="9" customFormat="1" ht="14.25" collapsed="1">
      <c r="A10" s="60">
        <v>7</v>
      </c>
      <c r="B10" s="45" t="s">
        <v>102</v>
      </c>
      <c r="C10" s="46">
        <v>39066</v>
      </c>
      <c r="D10" s="46">
        <v>39258</v>
      </c>
      <c r="E10" s="69">
        <v>0.004242187526543706</v>
      </c>
      <c r="F10" s="69">
        <v>-0.0009101371841860884</v>
      </c>
      <c r="G10" s="69">
        <v>0.01734811502591005</v>
      </c>
      <c r="H10" s="69">
        <v>0.05842406106885867</v>
      </c>
      <c r="I10" s="69">
        <v>0.1306034919834409</v>
      </c>
      <c r="J10" s="69">
        <v>0.08862775964689784</v>
      </c>
      <c r="K10" s="69">
        <v>1.3681713043478245</v>
      </c>
      <c r="L10" s="70">
        <v>0.12689477768977642</v>
      </c>
    </row>
    <row r="11" spans="1:12" s="9" customFormat="1" ht="14.25" collapsed="1">
      <c r="A11" s="60">
        <v>8</v>
      </c>
      <c r="B11" s="45" t="s">
        <v>121</v>
      </c>
      <c r="C11" s="46">
        <v>39252</v>
      </c>
      <c r="D11" s="46">
        <v>39420</v>
      </c>
      <c r="E11" s="69" t="s">
        <v>115</v>
      </c>
      <c r="F11" s="69">
        <v>-0.25798297449807495</v>
      </c>
      <c r="G11" s="69">
        <v>-0.24221089335475499</v>
      </c>
      <c r="H11" s="69">
        <v>-0.22832043814230718</v>
      </c>
      <c r="I11" s="69">
        <v>-0.2010026988510376</v>
      </c>
      <c r="J11" s="69">
        <v>-0.1788633160446833</v>
      </c>
      <c r="K11" s="69">
        <v>-0.18297000000000008</v>
      </c>
      <c r="L11" s="70">
        <v>-0.0293970329539629</v>
      </c>
    </row>
    <row r="12" spans="1:12" s="9" customFormat="1" ht="14.25" collapsed="1">
      <c r="A12" s="60">
        <v>9</v>
      </c>
      <c r="B12" s="45" t="s">
        <v>103</v>
      </c>
      <c r="C12" s="46">
        <v>39269</v>
      </c>
      <c r="D12" s="46">
        <v>39443</v>
      </c>
      <c r="E12" s="69">
        <v>-0.03742926605453745</v>
      </c>
      <c r="F12" s="69">
        <v>-0.06403744842333758</v>
      </c>
      <c r="G12" s="69">
        <v>-0.07514327311810187</v>
      </c>
      <c r="H12" s="69">
        <v>-0.14340850451619735</v>
      </c>
      <c r="I12" s="69">
        <v>-0.10698341438609715</v>
      </c>
      <c r="J12" s="69">
        <v>-0.10571964743122919</v>
      </c>
      <c r="K12" s="69">
        <v>-0.7032177645264179</v>
      </c>
      <c r="L12" s="70">
        <v>-0.16560456220267117</v>
      </c>
    </row>
    <row r="13" spans="1:12" s="9" customFormat="1" ht="14.25" collapsed="1">
      <c r="A13" s="60">
        <v>10</v>
      </c>
      <c r="B13" s="45" t="s">
        <v>99</v>
      </c>
      <c r="C13" s="46">
        <v>39269</v>
      </c>
      <c r="D13" s="46">
        <v>39471</v>
      </c>
      <c r="E13" s="69">
        <v>-0.0007674844582236107</v>
      </c>
      <c r="F13" s="69">
        <v>-0.002153812154710222</v>
      </c>
      <c r="G13" s="69">
        <v>-0.007134097178738474</v>
      </c>
      <c r="H13" s="69">
        <v>-0.010487546488918587</v>
      </c>
      <c r="I13" s="69">
        <v>-0.0224578974043107</v>
      </c>
      <c r="J13" s="69">
        <v>-0.015244423343821478</v>
      </c>
      <c r="K13" s="69">
        <v>-0.5395476696459398</v>
      </c>
      <c r="L13" s="70">
        <v>-0.11034766109236926</v>
      </c>
    </row>
    <row r="14" spans="1:12" s="9" customFormat="1" ht="14.25" collapsed="1">
      <c r="A14" s="60">
        <v>11</v>
      </c>
      <c r="B14" s="45" t="s">
        <v>96</v>
      </c>
      <c r="C14" s="46">
        <v>39378</v>
      </c>
      <c r="D14" s="46">
        <v>39478</v>
      </c>
      <c r="E14" s="69">
        <v>-0.009489422748363174</v>
      </c>
      <c r="F14" s="69">
        <v>-0.020630560327074554</v>
      </c>
      <c r="G14" s="69">
        <v>-0.04876565126922605</v>
      </c>
      <c r="H14" s="69">
        <v>-0.04801200414268336</v>
      </c>
      <c r="I14" s="69">
        <v>-0.04181883347662507</v>
      </c>
      <c r="J14" s="69">
        <v>-0.03735757171628418</v>
      </c>
      <c r="K14" s="69">
        <v>-0.6782358433505057</v>
      </c>
      <c r="L14" s="70">
        <v>-0.15755987880993427</v>
      </c>
    </row>
    <row r="15" spans="1:12" s="9" customFormat="1" ht="14.25">
      <c r="A15" s="60">
        <v>12</v>
      </c>
      <c r="B15" s="45" t="s">
        <v>79</v>
      </c>
      <c r="C15" s="46">
        <v>39413</v>
      </c>
      <c r="D15" s="46">
        <v>39589</v>
      </c>
      <c r="E15" s="69">
        <v>0.003347243343868822</v>
      </c>
      <c r="F15" s="69">
        <v>0.01711790941227931</v>
      </c>
      <c r="G15" s="69">
        <v>0.0005944730980447233</v>
      </c>
      <c r="H15" s="69">
        <v>0.016756932883416065</v>
      </c>
      <c r="I15" s="69">
        <v>0.09476102066109804</v>
      </c>
      <c r="J15" s="69">
        <v>0.052576743953368865</v>
      </c>
      <c r="K15" s="69">
        <v>0.7583795235934665</v>
      </c>
      <c r="L15" s="70">
        <v>0.09357263944113536</v>
      </c>
    </row>
    <row r="16" spans="1:12" s="9" customFormat="1" ht="14.25">
      <c r="A16" s="60">
        <v>13</v>
      </c>
      <c r="B16" s="45" t="s">
        <v>25</v>
      </c>
      <c r="C16" s="46">
        <v>39429</v>
      </c>
      <c r="D16" s="46">
        <v>39618</v>
      </c>
      <c r="E16" s="69">
        <v>-0.024958027611273192</v>
      </c>
      <c r="F16" s="69">
        <v>-0.02400482593765818</v>
      </c>
      <c r="G16" s="69">
        <v>-0.023437545472837162</v>
      </c>
      <c r="H16" s="69">
        <v>-0.00742614688076626</v>
      </c>
      <c r="I16" s="69">
        <v>0.0822115679454074</v>
      </c>
      <c r="J16" s="69">
        <v>0.06954143333113527</v>
      </c>
      <c r="K16" s="69">
        <v>0.03320586848739526</v>
      </c>
      <c r="L16" s="70">
        <v>0.0052570677138483735</v>
      </c>
    </row>
    <row r="17" spans="1:12" s="9" customFormat="1" ht="14.25">
      <c r="A17" s="60">
        <v>14</v>
      </c>
      <c r="B17" s="45" t="s">
        <v>24</v>
      </c>
      <c r="C17" s="46">
        <v>39429</v>
      </c>
      <c r="D17" s="46">
        <v>39651</v>
      </c>
      <c r="E17" s="69">
        <v>0.00365179045042896</v>
      </c>
      <c r="F17" s="69">
        <v>-0.07033557814582192</v>
      </c>
      <c r="G17" s="69">
        <v>-0.10481671524135627</v>
      </c>
      <c r="H17" s="69">
        <v>-0.09838710385117244</v>
      </c>
      <c r="I17" s="69">
        <v>-0.10199893095485457</v>
      </c>
      <c r="J17" s="69">
        <v>-0.0054289176854769305</v>
      </c>
      <c r="K17" s="69">
        <v>-0.4970704727921499</v>
      </c>
      <c r="L17" s="70">
        <v>-0.10590563577278866</v>
      </c>
    </row>
    <row r="18" spans="1:12" s="9" customFormat="1" ht="14.25">
      <c r="A18" s="60">
        <v>15</v>
      </c>
      <c r="B18" s="45" t="s">
        <v>51</v>
      </c>
      <c r="C18" s="46">
        <v>39527</v>
      </c>
      <c r="D18" s="46">
        <v>39715</v>
      </c>
      <c r="E18" s="69">
        <v>0.007201760906888399</v>
      </c>
      <c r="F18" s="69">
        <v>0.011084488389947023</v>
      </c>
      <c r="G18" s="69">
        <v>0.04888757911753183</v>
      </c>
      <c r="H18" s="69">
        <v>0.06589485973701459</v>
      </c>
      <c r="I18" s="69">
        <v>0.14451513206805355</v>
      </c>
      <c r="J18" s="69">
        <v>0.10249131895308072</v>
      </c>
      <c r="K18" s="69">
        <v>0.9076949898580129</v>
      </c>
      <c r="L18" s="70">
        <v>0.11437322132075489</v>
      </c>
    </row>
    <row r="19" spans="1:12" s="9" customFormat="1" ht="14.25">
      <c r="A19" s="60">
        <v>16</v>
      </c>
      <c r="B19" s="45" t="s">
        <v>117</v>
      </c>
      <c r="C19" s="46">
        <v>39630</v>
      </c>
      <c r="D19" s="46">
        <v>39717</v>
      </c>
      <c r="E19" s="69">
        <v>0</v>
      </c>
      <c r="F19" s="69">
        <v>0</v>
      </c>
      <c r="G19" s="69">
        <v>0</v>
      </c>
      <c r="H19" s="69">
        <v>0</v>
      </c>
      <c r="I19" s="69">
        <v>3.6951931985385045E-06</v>
      </c>
      <c r="J19" s="69">
        <v>0</v>
      </c>
      <c r="K19" s="69">
        <v>0.3254111198542802</v>
      </c>
      <c r="L19" s="70">
        <v>0.04841300910855373</v>
      </c>
    </row>
    <row r="20" spans="1:12" s="9" customFormat="1" ht="14.25">
      <c r="A20" s="60">
        <v>17</v>
      </c>
      <c r="B20" s="45" t="s">
        <v>109</v>
      </c>
      <c r="C20" s="46">
        <v>39560</v>
      </c>
      <c r="D20" s="46">
        <v>39770</v>
      </c>
      <c r="E20" s="69">
        <v>-0.04045590221328588</v>
      </c>
      <c r="F20" s="69">
        <v>-0.06458492557372997</v>
      </c>
      <c r="G20" s="69">
        <v>-0.03692737306543625</v>
      </c>
      <c r="H20" s="69">
        <v>0.014548193458800984</v>
      </c>
      <c r="I20" s="69">
        <v>0.1662673054763637</v>
      </c>
      <c r="J20" s="69">
        <v>0.15507353493340204</v>
      </c>
      <c r="K20" s="69">
        <v>-0.31058378801212494</v>
      </c>
      <c r="L20" s="70">
        <v>-0.06196811966279914</v>
      </c>
    </row>
    <row r="21" spans="1:12" s="9" customFormat="1" ht="14.25">
      <c r="A21" s="60">
        <v>18</v>
      </c>
      <c r="B21" s="45" t="s">
        <v>72</v>
      </c>
      <c r="C21" s="46">
        <v>39884</v>
      </c>
      <c r="D21" s="46">
        <v>40001</v>
      </c>
      <c r="E21" s="69">
        <v>-0.023827550922614238</v>
      </c>
      <c r="F21" s="69">
        <v>-0.024087654233905686</v>
      </c>
      <c r="G21" s="69">
        <v>0.07597667155435306</v>
      </c>
      <c r="H21" s="69">
        <v>0.188350151641681</v>
      </c>
      <c r="I21" s="69">
        <v>0.20722751920846405</v>
      </c>
      <c r="J21" s="69">
        <v>0.219680342077468</v>
      </c>
      <c r="K21" s="69">
        <v>-0.1989866433134152</v>
      </c>
      <c r="L21" s="70">
        <v>-0.041922617429920095</v>
      </c>
    </row>
    <row r="22" spans="1:12" s="9" customFormat="1" ht="14.25">
      <c r="A22" s="60">
        <v>19</v>
      </c>
      <c r="B22" s="45" t="s">
        <v>35</v>
      </c>
      <c r="C22" s="46">
        <v>40031</v>
      </c>
      <c r="D22" s="46">
        <v>40129</v>
      </c>
      <c r="E22" s="69">
        <v>-0.06087385340268914</v>
      </c>
      <c r="F22" s="69">
        <v>-0.12628620639904242</v>
      </c>
      <c r="G22" s="69">
        <v>-0.12085826167835578</v>
      </c>
      <c r="H22" s="69">
        <v>-0.06880693688431516</v>
      </c>
      <c r="I22" s="69">
        <v>0.05295359908312669</v>
      </c>
      <c r="J22" s="69">
        <v>0.04500194626755394</v>
      </c>
      <c r="K22" s="69">
        <v>-0.6231055447129086</v>
      </c>
      <c r="L22" s="70">
        <v>-0.18292239767727492</v>
      </c>
    </row>
    <row r="23" spans="1:12" s="9" customFormat="1" ht="14.25">
      <c r="A23" s="60">
        <v>20</v>
      </c>
      <c r="B23" s="45" t="s">
        <v>81</v>
      </c>
      <c r="C23" s="46">
        <v>40253</v>
      </c>
      <c r="D23" s="46">
        <v>40366</v>
      </c>
      <c r="E23" s="69">
        <v>-0.04686548077669905</v>
      </c>
      <c r="F23" s="69">
        <v>-0.0788355863167366</v>
      </c>
      <c r="G23" s="69">
        <v>-0.07208136134907706</v>
      </c>
      <c r="H23" s="69">
        <v>-0.029759622193138213</v>
      </c>
      <c r="I23" s="69">
        <v>0.2394739020983554</v>
      </c>
      <c r="J23" s="69">
        <v>0.21100168049276546</v>
      </c>
      <c r="K23" s="69">
        <v>-0.2577009725981053</v>
      </c>
      <c r="L23" s="70">
        <v>-0.06879757299133582</v>
      </c>
    </row>
    <row r="24" spans="1:12" s="9" customFormat="1" ht="14.25">
      <c r="A24" s="60">
        <v>21</v>
      </c>
      <c r="B24" s="45" t="s">
        <v>50</v>
      </c>
      <c r="C24" s="46">
        <v>40226</v>
      </c>
      <c r="D24" s="46">
        <v>40430</v>
      </c>
      <c r="E24" s="69">
        <v>0.0072150660969088065</v>
      </c>
      <c r="F24" s="69">
        <v>0.01065200502426622</v>
      </c>
      <c r="G24" s="69">
        <v>0.0511915488446546</v>
      </c>
      <c r="H24" s="69">
        <v>0.07740179335580644</v>
      </c>
      <c r="I24" s="69">
        <v>0.1529076645304004</v>
      </c>
      <c r="J24" s="69">
        <v>0.11099445680022058</v>
      </c>
      <c r="K24" s="69">
        <v>0.7735639766536961</v>
      </c>
      <c r="L24" s="70">
        <v>0.1537895729770018</v>
      </c>
    </row>
    <row r="25" spans="1:12" s="9" customFormat="1" ht="14.25" collapsed="1">
      <c r="A25" s="60">
        <v>22</v>
      </c>
      <c r="B25" s="45" t="s">
        <v>67</v>
      </c>
      <c r="C25" s="46">
        <v>40427</v>
      </c>
      <c r="D25" s="46">
        <v>40543</v>
      </c>
      <c r="E25" s="69">
        <v>0.01105374635234635</v>
      </c>
      <c r="F25" s="69">
        <v>0.05167950027608392</v>
      </c>
      <c r="G25" s="69">
        <v>0.10639645949666843</v>
      </c>
      <c r="H25" s="69">
        <v>0.35386470524407065</v>
      </c>
      <c r="I25" s="69">
        <v>0.4658845994047669</v>
      </c>
      <c r="J25" s="69">
        <v>0.4391278143744537</v>
      </c>
      <c r="K25" s="69">
        <v>0.441990043625788</v>
      </c>
      <c r="L25" s="70">
        <v>0.10410542873195361</v>
      </c>
    </row>
    <row r="26" spans="1:12" s="9" customFormat="1" ht="14.25">
      <c r="A26" s="60">
        <v>23</v>
      </c>
      <c r="B26" s="45" t="s">
        <v>120</v>
      </c>
      <c r="C26" s="46">
        <v>40333</v>
      </c>
      <c r="D26" s="46">
        <v>40572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-0.07409891199999985</v>
      </c>
      <c r="L26" s="70">
        <v>-0.021063314881559436</v>
      </c>
    </row>
    <row r="27" spans="1:12" s="9" customFormat="1" ht="14.25">
      <c r="A27" s="60">
        <v>24</v>
      </c>
      <c r="B27" s="45" t="s">
        <v>59</v>
      </c>
      <c r="C27" s="46">
        <v>40444</v>
      </c>
      <c r="D27" s="46">
        <v>40638</v>
      </c>
      <c r="E27" s="69">
        <v>-0.04511352996460971</v>
      </c>
      <c r="F27" s="69">
        <v>-0.09579898514061824</v>
      </c>
      <c r="G27" s="69">
        <v>-0.0569371011678631</v>
      </c>
      <c r="H27" s="69">
        <v>0.046530140926733576</v>
      </c>
      <c r="I27" s="69">
        <v>0.12915070492195135</v>
      </c>
      <c r="J27" s="69">
        <v>0.21700754959052304</v>
      </c>
      <c r="K27" s="69">
        <v>-0.142466461038961</v>
      </c>
      <c r="L27" s="70">
        <v>-0.04374989310565758</v>
      </c>
    </row>
    <row r="28" spans="1:12" s="9" customFormat="1" ht="14.25">
      <c r="A28" s="60">
        <v>25</v>
      </c>
      <c r="B28" s="45" t="s">
        <v>64</v>
      </c>
      <c r="C28" s="46">
        <v>40427</v>
      </c>
      <c r="D28" s="46">
        <v>40708</v>
      </c>
      <c r="E28" s="69">
        <v>0.006123456898774471</v>
      </c>
      <c r="F28" s="69">
        <v>0.043725671440072444</v>
      </c>
      <c r="G28" s="69">
        <v>0.00698761742819487</v>
      </c>
      <c r="H28" s="69">
        <v>0.18955678956191502</v>
      </c>
      <c r="I28" s="69">
        <v>0.3080777633617111</v>
      </c>
      <c r="J28" s="69">
        <v>0.2761705081018915</v>
      </c>
      <c r="K28" s="69">
        <v>0.66715362644416</v>
      </c>
      <c r="L28" s="70">
        <v>0.170657857984289</v>
      </c>
    </row>
    <row r="29" spans="1:12" s="9" customFormat="1" ht="14.25">
      <c r="A29" s="60">
        <v>26</v>
      </c>
      <c r="B29" s="45" t="s">
        <v>91</v>
      </c>
      <c r="C29" s="46">
        <v>41026</v>
      </c>
      <c r="D29" s="46">
        <v>41242</v>
      </c>
      <c r="E29" s="69">
        <v>-0.010785153419491156</v>
      </c>
      <c r="F29" s="69">
        <v>-0.04006305115929054</v>
      </c>
      <c r="G29" s="69">
        <v>-0.00392542777749072</v>
      </c>
      <c r="H29" s="69">
        <v>0.11241877421552648</v>
      </c>
      <c r="I29" s="69">
        <v>0.2595865333539058</v>
      </c>
      <c r="J29" s="69">
        <v>0.26002854569542255</v>
      </c>
      <c r="K29" s="69">
        <v>0.18773443809644963</v>
      </c>
      <c r="L29" s="70">
        <v>0.10143224935171857</v>
      </c>
    </row>
    <row r="30" spans="1:12" s="9" customFormat="1" ht="14.25" collapsed="1">
      <c r="A30" s="60">
        <v>27</v>
      </c>
      <c r="B30" s="45" t="s">
        <v>95</v>
      </c>
      <c r="C30" s="46">
        <v>41127</v>
      </c>
      <c r="D30" s="46">
        <v>41332</v>
      </c>
      <c r="E30" s="69">
        <v>0.0037036374055892107</v>
      </c>
      <c r="F30" s="69">
        <v>0.01674393706561772</v>
      </c>
      <c r="G30" s="69">
        <v>0.045518847807523466</v>
      </c>
      <c r="H30" s="69">
        <v>0.07048783931317404</v>
      </c>
      <c r="I30" s="69">
        <v>0.14987100069129755</v>
      </c>
      <c r="J30" s="69">
        <v>0.10442865018141023</v>
      </c>
      <c r="K30" s="69">
        <v>0.2958698333333336</v>
      </c>
      <c r="L30" s="70">
        <v>0.18403870557387592</v>
      </c>
    </row>
    <row r="31" spans="1:12" ht="15.75" thickBot="1">
      <c r="A31" s="72"/>
      <c r="B31" s="76" t="s">
        <v>90</v>
      </c>
      <c r="C31" s="74" t="s">
        <v>30</v>
      </c>
      <c r="D31" s="74" t="s">
        <v>30</v>
      </c>
      <c r="E31" s="73">
        <f>AVERAGE(E4:E30)</f>
        <v>-0.013559737699846423</v>
      </c>
      <c r="F31" s="73">
        <f>AVERAGE(F4:F30)</f>
        <v>-0.034347329693091705</v>
      </c>
      <c r="G31" s="73">
        <f>AVERAGE(G4:G30)</f>
        <v>-0.02896248528047438</v>
      </c>
      <c r="H31" s="73">
        <f>AVERAGE(H4:H30)</f>
        <v>0.02760312718327052</v>
      </c>
      <c r="I31" s="73">
        <f>AVERAGE(I4:I30)</f>
        <v>0.1277767656565049</v>
      </c>
      <c r="J31" s="73">
        <f>AVERAGE(J4:J30)</f>
        <v>0.0990197582089408</v>
      </c>
      <c r="K31" s="74" t="s">
        <v>30</v>
      </c>
      <c r="L31" s="75">
        <f>AVERAGE(L4:L30)</f>
        <v>0.009330008870476402</v>
      </c>
    </row>
    <row r="32" spans="1:12" s="9" customFormat="1" ht="14.25">
      <c r="A32" s="104" t="s">
        <v>73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s="9" customFormat="1" ht="15" thickBot="1">
      <c r="A33" s="105" t="s">
        <v>74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  <row r="41" spans="3:11" s="11" customFormat="1" ht="14.25">
      <c r="C41" s="5"/>
      <c r="D41" s="5"/>
      <c r="E41" s="6"/>
      <c r="F41" s="6"/>
      <c r="G41" s="6"/>
      <c r="H41" s="6"/>
      <c r="I41" s="6"/>
      <c r="J41" s="6"/>
      <c r="K41" s="6"/>
    </row>
    <row r="42" spans="3:11" s="11" customFormat="1" ht="14.25">
      <c r="C42" s="5"/>
      <c r="D42" s="5"/>
      <c r="E42" s="6"/>
      <c r="F42" s="6"/>
      <c r="G42" s="6"/>
      <c r="H42" s="6"/>
      <c r="I42" s="6"/>
      <c r="J42" s="6"/>
      <c r="K42" s="6"/>
    </row>
    <row r="43" spans="3:11" s="11" customFormat="1" ht="14.25">
      <c r="C43" s="5"/>
      <c r="D43" s="5"/>
      <c r="E43" s="6"/>
      <c r="F43" s="6"/>
      <c r="G43" s="6"/>
      <c r="H43" s="6"/>
      <c r="I43" s="6"/>
      <c r="J43" s="6"/>
      <c r="K43" s="6"/>
    </row>
    <row r="44" spans="3:11" s="11" customFormat="1" ht="14.25">
      <c r="C44" s="5"/>
      <c r="D44" s="5"/>
      <c r="E44" s="6"/>
      <c r="F44" s="6"/>
      <c r="G44" s="6"/>
      <c r="H44" s="6"/>
      <c r="I44" s="6"/>
      <c r="J44" s="6"/>
      <c r="K44" s="6"/>
    </row>
  </sheetData>
  <sheetProtection/>
  <mergeCells count="8">
    <mergeCell ref="A32:L32"/>
    <mergeCell ref="A33:L3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80" zoomScaleNormal="80" zoomScalePageLayoutView="0" workbookViewId="0" topLeftCell="A1">
      <selection activeCell="F31" sqref="F3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6" t="s">
        <v>56</v>
      </c>
      <c r="B1" s="116"/>
      <c r="C1" s="116"/>
      <c r="D1" s="116"/>
      <c r="E1" s="116"/>
      <c r="F1" s="116"/>
      <c r="G1" s="116"/>
    </row>
    <row r="2" spans="1:7" ht="30.75" customHeight="1" thickBot="1">
      <c r="A2" s="106" t="s">
        <v>28</v>
      </c>
      <c r="B2" s="120" t="s">
        <v>14</v>
      </c>
      <c r="C2" s="117" t="s">
        <v>42</v>
      </c>
      <c r="D2" s="118"/>
      <c r="E2" s="119" t="s">
        <v>43</v>
      </c>
      <c r="F2" s="118"/>
      <c r="G2" s="122" t="s">
        <v>76</v>
      </c>
    </row>
    <row r="3" spans="1:7" ht="15.75" thickBot="1">
      <c r="A3" s="107"/>
      <c r="B3" s="121"/>
      <c r="C3" s="49" t="s">
        <v>47</v>
      </c>
      <c r="D3" s="29" t="s">
        <v>44</v>
      </c>
      <c r="E3" s="29" t="s">
        <v>45</v>
      </c>
      <c r="F3" s="29" t="s">
        <v>44</v>
      </c>
      <c r="G3" s="123"/>
    </row>
    <row r="4" spans="1:7" ht="14.25">
      <c r="A4" s="91">
        <v>1</v>
      </c>
      <c r="B4" s="90" t="s">
        <v>67</v>
      </c>
      <c r="C4" s="30">
        <v>32.523459999999965</v>
      </c>
      <c r="D4" s="83">
        <v>0.011053746352345871</v>
      </c>
      <c r="E4" s="31">
        <v>0</v>
      </c>
      <c r="F4" s="83">
        <v>0</v>
      </c>
      <c r="G4" s="89">
        <v>0</v>
      </c>
    </row>
    <row r="5" spans="1:7" ht="14.25">
      <c r="A5" s="85">
        <v>2</v>
      </c>
      <c r="B5" s="92" t="s">
        <v>50</v>
      </c>
      <c r="C5" s="93">
        <v>16.325560000000056</v>
      </c>
      <c r="D5" s="94">
        <v>0.007215066096908894</v>
      </c>
      <c r="E5" s="95">
        <v>0</v>
      </c>
      <c r="F5" s="94">
        <v>0</v>
      </c>
      <c r="G5" s="96">
        <v>0</v>
      </c>
    </row>
    <row r="6" spans="1:7" ht="14.25">
      <c r="A6" s="85">
        <v>3</v>
      </c>
      <c r="B6" s="90" t="s">
        <v>64</v>
      </c>
      <c r="C6" s="30">
        <v>15.808419999999925</v>
      </c>
      <c r="D6" s="83">
        <v>0.006123456898773872</v>
      </c>
      <c r="E6" s="31">
        <v>0</v>
      </c>
      <c r="F6" s="83">
        <v>0</v>
      </c>
      <c r="G6" s="89">
        <v>0</v>
      </c>
    </row>
    <row r="7" spans="1:7" ht="14.25">
      <c r="A7" s="85">
        <v>4</v>
      </c>
      <c r="B7" s="88" t="s">
        <v>48</v>
      </c>
      <c r="C7" s="30">
        <v>13.427149999999909</v>
      </c>
      <c r="D7" s="83">
        <v>0.00726175190709171</v>
      </c>
      <c r="E7" s="31">
        <v>0</v>
      </c>
      <c r="F7" s="83">
        <v>0</v>
      </c>
      <c r="G7" s="89">
        <v>0</v>
      </c>
    </row>
    <row r="8" spans="1:7" ht="14.25">
      <c r="A8" s="85">
        <v>5</v>
      </c>
      <c r="B8" s="88" t="s">
        <v>79</v>
      </c>
      <c r="C8" s="30">
        <v>12.928860000000336</v>
      </c>
      <c r="D8" s="83">
        <v>0.003347243343868346</v>
      </c>
      <c r="E8" s="31">
        <v>0</v>
      </c>
      <c r="F8" s="83">
        <v>0</v>
      </c>
      <c r="G8" s="89">
        <v>0</v>
      </c>
    </row>
    <row r="9" spans="1:7" ht="14.25">
      <c r="A9" s="85">
        <v>6</v>
      </c>
      <c r="B9" s="88" t="s">
        <v>51</v>
      </c>
      <c r="C9" s="30">
        <v>6.724780000000028</v>
      </c>
      <c r="D9" s="83">
        <v>0.007201760906888283</v>
      </c>
      <c r="E9" s="31">
        <v>0</v>
      </c>
      <c r="F9" s="83">
        <v>0</v>
      </c>
      <c r="G9" s="89">
        <v>0</v>
      </c>
    </row>
    <row r="10" spans="1:7" ht="14.25">
      <c r="A10" s="85">
        <v>7</v>
      </c>
      <c r="B10" s="88" t="s">
        <v>24</v>
      </c>
      <c r="C10" s="30">
        <v>2.0513299999999584</v>
      </c>
      <c r="D10" s="83">
        <v>0.003651790450428953</v>
      </c>
      <c r="E10" s="31">
        <v>0</v>
      </c>
      <c r="F10" s="83">
        <v>0</v>
      </c>
      <c r="G10" s="89">
        <v>0</v>
      </c>
    </row>
    <row r="11" spans="1:7" ht="14.25">
      <c r="A11" s="85">
        <v>8</v>
      </c>
      <c r="B11" s="88" t="s">
        <v>95</v>
      </c>
      <c r="C11" s="30">
        <v>1.721420000000042</v>
      </c>
      <c r="D11" s="83">
        <v>0.003703637405588985</v>
      </c>
      <c r="E11" s="31">
        <v>0</v>
      </c>
      <c r="F11" s="83">
        <v>0</v>
      </c>
      <c r="G11" s="89">
        <v>0</v>
      </c>
    </row>
    <row r="12" spans="1:7" ht="14.25">
      <c r="A12" s="85">
        <v>9</v>
      </c>
      <c r="B12" s="88" t="s">
        <v>102</v>
      </c>
      <c r="C12" s="30">
        <v>1.6106100000000443</v>
      </c>
      <c r="D12" s="83">
        <v>0.004242187526544902</v>
      </c>
      <c r="E12" s="31">
        <v>0</v>
      </c>
      <c r="F12" s="83">
        <v>0</v>
      </c>
      <c r="G12" s="89">
        <v>0</v>
      </c>
    </row>
    <row r="13" spans="1:7" ht="14.25">
      <c r="A13" s="85">
        <v>10</v>
      </c>
      <c r="B13" s="88" t="s">
        <v>104</v>
      </c>
      <c r="C13" s="30">
        <v>0.5454808000000193</v>
      </c>
      <c r="D13" s="83">
        <v>0.0007185569259650388</v>
      </c>
      <c r="E13" s="31">
        <v>0</v>
      </c>
      <c r="F13" s="83">
        <v>0</v>
      </c>
      <c r="G13" s="89">
        <v>0</v>
      </c>
    </row>
    <row r="14" spans="1:7" ht="14.25">
      <c r="A14" s="85">
        <v>11</v>
      </c>
      <c r="B14" s="88" t="s">
        <v>117</v>
      </c>
      <c r="C14" s="30">
        <v>0</v>
      </c>
      <c r="D14" s="83">
        <v>0</v>
      </c>
      <c r="E14" s="31">
        <v>0</v>
      </c>
      <c r="F14" s="83">
        <v>0</v>
      </c>
      <c r="G14" s="89">
        <v>0</v>
      </c>
    </row>
    <row r="15" spans="1:7" ht="14.25">
      <c r="A15" s="85">
        <v>12</v>
      </c>
      <c r="B15" s="88" t="s">
        <v>120</v>
      </c>
      <c r="C15" s="30">
        <v>0</v>
      </c>
      <c r="D15" s="83">
        <v>0</v>
      </c>
      <c r="E15" s="31">
        <v>0</v>
      </c>
      <c r="F15" s="83">
        <v>0</v>
      </c>
      <c r="G15" s="89">
        <v>0</v>
      </c>
    </row>
    <row r="16" spans="1:7" ht="14.25">
      <c r="A16" s="85">
        <v>13</v>
      </c>
      <c r="B16" s="88" t="s">
        <v>99</v>
      </c>
      <c r="C16" s="30">
        <v>-0.9219599999999627</v>
      </c>
      <c r="D16" s="83">
        <v>-0.0007674844582232533</v>
      </c>
      <c r="E16" s="31">
        <v>0</v>
      </c>
      <c r="F16" s="83">
        <v>0</v>
      </c>
      <c r="G16" s="89">
        <v>0</v>
      </c>
    </row>
    <row r="17" spans="1:7" ht="14.25">
      <c r="A17" s="85">
        <v>14</v>
      </c>
      <c r="B17" s="88" t="s">
        <v>100</v>
      </c>
      <c r="C17" s="30">
        <v>-16.14176000000001</v>
      </c>
      <c r="D17" s="83">
        <v>-0.02037454709915693</v>
      </c>
      <c r="E17" s="31">
        <v>0</v>
      </c>
      <c r="F17" s="83">
        <v>0</v>
      </c>
      <c r="G17" s="89">
        <v>0</v>
      </c>
    </row>
    <row r="18" spans="1:7" ht="14.25">
      <c r="A18" s="85">
        <v>15</v>
      </c>
      <c r="B18" s="88" t="s">
        <v>103</v>
      </c>
      <c r="C18" s="30">
        <v>-16.643399999999964</v>
      </c>
      <c r="D18" s="83">
        <v>-0.037429266054538245</v>
      </c>
      <c r="E18" s="31">
        <v>0</v>
      </c>
      <c r="F18" s="83">
        <v>0</v>
      </c>
      <c r="G18" s="89">
        <v>0</v>
      </c>
    </row>
    <row r="19" spans="1:7" ht="14.25">
      <c r="A19" s="85">
        <v>16</v>
      </c>
      <c r="B19" s="88" t="s">
        <v>91</v>
      </c>
      <c r="C19" s="30">
        <v>-20.354120200000008</v>
      </c>
      <c r="D19" s="83">
        <v>-0.010785153419491019</v>
      </c>
      <c r="E19" s="31">
        <v>0</v>
      </c>
      <c r="F19" s="83">
        <v>0</v>
      </c>
      <c r="G19" s="89">
        <v>0</v>
      </c>
    </row>
    <row r="20" spans="1:7" ht="14.25">
      <c r="A20" s="85">
        <v>17</v>
      </c>
      <c r="B20" s="88" t="s">
        <v>65</v>
      </c>
      <c r="C20" s="30">
        <v>-24.218419999999927</v>
      </c>
      <c r="D20" s="83">
        <v>-0.024691595665116695</v>
      </c>
      <c r="E20" s="31">
        <v>0</v>
      </c>
      <c r="F20" s="83">
        <v>0</v>
      </c>
      <c r="G20" s="89">
        <v>0</v>
      </c>
    </row>
    <row r="21" spans="1:7" ht="14.25">
      <c r="A21" s="85">
        <v>18</v>
      </c>
      <c r="B21" s="88" t="s">
        <v>25</v>
      </c>
      <c r="C21" s="30">
        <v>-25.17739320000005</v>
      </c>
      <c r="D21" s="83">
        <v>-0.02495802761127407</v>
      </c>
      <c r="E21" s="31">
        <v>0</v>
      </c>
      <c r="F21" s="83">
        <v>0</v>
      </c>
      <c r="G21" s="89">
        <v>0</v>
      </c>
    </row>
    <row r="22" spans="1:7" ht="14.25" customHeight="1">
      <c r="A22" s="85">
        <v>19</v>
      </c>
      <c r="B22" s="88" t="s">
        <v>109</v>
      </c>
      <c r="C22" s="30">
        <v>-29.726700000000072</v>
      </c>
      <c r="D22" s="83">
        <v>-0.04045590221328568</v>
      </c>
      <c r="E22" s="31">
        <v>0</v>
      </c>
      <c r="F22" s="83">
        <v>0</v>
      </c>
      <c r="G22" s="89">
        <v>0</v>
      </c>
    </row>
    <row r="23" spans="1:7" ht="14.25" customHeight="1">
      <c r="A23" s="85">
        <v>20</v>
      </c>
      <c r="B23" s="88" t="s">
        <v>96</v>
      </c>
      <c r="C23" s="30">
        <v>-32.3118999999999</v>
      </c>
      <c r="D23" s="83">
        <v>-0.009489422748363511</v>
      </c>
      <c r="E23" s="31">
        <v>0</v>
      </c>
      <c r="F23" s="83">
        <v>0</v>
      </c>
      <c r="G23" s="89">
        <v>0</v>
      </c>
    </row>
    <row r="24" spans="1:7" ht="14.25" customHeight="1">
      <c r="A24" s="85">
        <v>21</v>
      </c>
      <c r="B24" s="88" t="s">
        <v>59</v>
      </c>
      <c r="C24" s="30">
        <v>-49.91336999999988</v>
      </c>
      <c r="D24" s="83">
        <v>-0.04511352996460954</v>
      </c>
      <c r="E24" s="31">
        <v>0</v>
      </c>
      <c r="F24" s="83">
        <v>0</v>
      </c>
      <c r="G24" s="89">
        <v>0</v>
      </c>
    </row>
    <row r="25" spans="1:7" ht="14.25" customHeight="1">
      <c r="A25" s="85">
        <v>22</v>
      </c>
      <c r="B25" s="88" t="s">
        <v>35</v>
      </c>
      <c r="C25" s="30">
        <v>-125.17533999999985</v>
      </c>
      <c r="D25" s="83">
        <v>-0.06087385340268834</v>
      </c>
      <c r="E25" s="31">
        <v>0</v>
      </c>
      <c r="F25" s="83">
        <v>0</v>
      </c>
      <c r="G25" s="89">
        <v>0</v>
      </c>
    </row>
    <row r="26" spans="1:7" ht="14.25" customHeight="1">
      <c r="A26" s="85">
        <v>23</v>
      </c>
      <c r="B26" s="88" t="s">
        <v>81</v>
      </c>
      <c r="C26" s="30">
        <v>-129.46830000000028</v>
      </c>
      <c r="D26" s="83">
        <v>-0.04686548077669993</v>
      </c>
      <c r="E26" s="31">
        <v>0</v>
      </c>
      <c r="F26" s="83">
        <v>0</v>
      </c>
      <c r="G26" s="89">
        <v>0</v>
      </c>
    </row>
    <row r="27" spans="1:7" ht="14.25">
      <c r="A27" s="85">
        <v>24</v>
      </c>
      <c r="B27" s="88" t="s">
        <v>72</v>
      </c>
      <c r="C27" s="30">
        <v>-98.16843000000017</v>
      </c>
      <c r="D27" s="83">
        <v>-0.02463148129039466</v>
      </c>
      <c r="E27" s="31">
        <v>-4</v>
      </c>
      <c r="F27" s="83">
        <v>-0.0008235536339304097</v>
      </c>
      <c r="G27" s="89">
        <v>-3.227667712579685</v>
      </c>
    </row>
    <row r="28" spans="1:7" ht="14.25">
      <c r="A28" s="85">
        <v>25</v>
      </c>
      <c r="B28" s="88" t="s">
        <v>62</v>
      </c>
      <c r="C28" s="30">
        <v>-70.07030900000036</v>
      </c>
      <c r="D28" s="83">
        <v>-0.0033944125952493497</v>
      </c>
      <c r="E28" s="31">
        <v>-17</v>
      </c>
      <c r="F28" s="83">
        <v>-0.0003136415630419542</v>
      </c>
      <c r="G28" s="89">
        <v>-6.481607167007779</v>
      </c>
    </row>
    <row r="29" spans="1:7" ht="14.25">
      <c r="A29" s="85">
        <v>26</v>
      </c>
      <c r="B29" s="88" t="s">
        <v>63</v>
      </c>
      <c r="C29" s="30">
        <v>-68.31855999999995</v>
      </c>
      <c r="D29" s="83">
        <v>-0.06419142798429224</v>
      </c>
      <c r="E29" s="31">
        <v>-9</v>
      </c>
      <c r="F29" s="83">
        <v>-0.006194081211286993</v>
      </c>
      <c r="G29" s="89">
        <v>-6.909051718563769</v>
      </c>
    </row>
    <row r="30" spans="1:7" ht="14.25">
      <c r="A30" s="85">
        <v>27</v>
      </c>
      <c r="B30" s="88" t="s">
        <v>121</v>
      </c>
      <c r="C30" s="30" t="s">
        <v>115</v>
      </c>
      <c r="D30" s="83" t="s">
        <v>115</v>
      </c>
      <c r="E30" s="31" t="s">
        <v>115</v>
      </c>
      <c r="F30" s="83" t="s">
        <v>115</v>
      </c>
      <c r="G30" s="89" t="s">
        <v>115</v>
      </c>
    </row>
    <row r="31" spans="1:7" ht="15.75" thickBot="1">
      <c r="A31" s="61"/>
      <c r="B31" s="62" t="s">
        <v>29</v>
      </c>
      <c r="C31" s="52">
        <f>SUM(C4:C30)</f>
        <v>-602.9428916</v>
      </c>
      <c r="D31" s="65">
        <v>-0.008748059212156148</v>
      </c>
      <c r="E31" s="53">
        <f>SUM(E4:E30)</f>
        <v>-30</v>
      </c>
      <c r="F31" s="65">
        <v>-7.835295813758153E-06</v>
      </c>
      <c r="G31" s="54">
        <f>SUM(G4:G30)</f>
        <v>-16.61832659815123</v>
      </c>
    </row>
    <row r="33" ht="14.25">
      <c r="D33" s="5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2.75390625" style="7" customWidth="1"/>
    <col min="2" max="2" width="61.875" style="7" bestFit="1" customWidth="1"/>
    <col min="3" max="3" width="16.00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1:5" ht="14.25">
      <c r="A2" s="14"/>
      <c r="B2" s="45" t="s">
        <v>35</v>
      </c>
      <c r="C2" s="69">
        <v>-0.06087385340268914</v>
      </c>
      <c r="D2" s="14"/>
      <c r="E2" s="14"/>
    </row>
    <row r="3" spans="1:5" ht="14.25">
      <c r="A3" s="14"/>
      <c r="B3" s="45" t="s">
        <v>63</v>
      </c>
      <c r="C3" s="69">
        <v>-0.05835882608114684</v>
      </c>
      <c r="D3" s="14"/>
      <c r="E3" s="14"/>
    </row>
    <row r="4" spans="1:5" ht="14.25">
      <c r="A4" s="14"/>
      <c r="B4" s="45" t="s">
        <v>81</v>
      </c>
      <c r="C4" s="69">
        <v>-0.04686548077669905</v>
      </c>
      <c r="D4" s="14"/>
      <c r="E4" s="14"/>
    </row>
    <row r="5" spans="1:5" ht="14.25">
      <c r="A5" s="14"/>
      <c r="B5" s="45" t="s">
        <v>59</v>
      </c>
      <c r="C5" s="69">
        <v>-0.04511352996460971</v>
      </c>
      <c r="D5" s="14"/>
      <c r="E5" s="14"/>
    </row>
    <row r="6" spans="1:5" ht="14.25">
      <c r="A6" s="14"/>
      <c r="B6" s="45" t="s">
        <v>109</v>
      </c>
      <c r="C6" s="69">
        <v>-0.04045590221328588</v>
      </c>
      <c r="D6" s="14"/>
      <c r="E6" s="14"/>
    </row>
    <row r="7" spans="1:5" ht="14.25">
      <c r="A7" s="14"/>
      <c r="B7" s="45" t="s">
        <v>103</v>
      </c>
      <c r="C7" s="69">
        <v>-0.03742926605453745</v>
      </c>
      <c r="D7" s="14"/>
      <c r="E7" s="14"/>
    </row>
    <row r="8" spans="1:5" ht="14.25">
      <c r="A8" s="14"/>
      <c r="B8" s="45" t="s">
        <v>25</v>
      </c>
      <c r="C8" s="69">
        <v>-0.024958027611273192</v>
      </c>
      <c r="D8" s="14"/>
      <c r="E8" s="14"/>
    </row>
    <row r="9" spans="1:5" ht="14.25">
      <c r="A9" s="14"/>
      <c r="B9" s="45" t="s">
        <v>65</v>
      </c>
      <c r="C9" s="69">
        <v>-0.024691595665116695</v>
      </c>
      <c r="D9" s="14"/>
      <c r="E9" s="14"/>
    </row>
    <row r="10" spans="1:5" ht="14.25">
      <c r="A10" s="14"/>
      <c r="B10" s="45" t="s">
        <v>72</v>
      </c>
      <c r="C10" s="69">
        <v>-0.023827550922614238</v>
      </c>
      <c r="D10" s="14"/>
      <c r="E10" s="14"/>
    </row>
    <row r="11" spans="1:5" ht="14.25">
      <c r="A11" s="14"/>
      <c r="B11" s="45" t="s">
        <v>100</v>
      </c>
      <c r="C11" s="69">
        <v>-0.020374547099156426</v>
      </c>
      <c r="D11" s="14"/>
      <c r="E11" s="14"/>
    </row>
    <row r="12" spans="1:5" ht="14.25">
      <c r="A12" s="14"/>
      <c r="B12" s="45" t="s">
        <v>91</v>
      </c>
      <c r="C12" s="69">
        <v>-0.010785153419491156</v>
      </c>
      <c r="D12" s="14"/>
      <c r="E12" s="14"/>
    </row>
    <row r="13" spans="1:5" ht="14.25">
      <c r="A13" s="14"/>
      <c r="B13" s="45" t="s">
        <v>96</v>
      </c>
      <c r="C13" s="69">
        <v>-0.009489422748363174</v>
      </c>
      <c r="D13" s="14"/>
      <c r="E13" s="14"/>
    </row>
    <row r="14" spans="1:5" ht="14.25">
      <c r="A14" s="14"/>
      <c r="B14" s="45" t="s">
        <v>62</v>
      </c>
      <c r="C14" s="69">
        <v>-0.0030817375932057356</v>
      </c>
      <c r="D14" s="14"/>
      <c r="E14" s="14"/>
    </row>
    <row r="15" spans="1:5" ht="14.25">
      <c r="A15" s="14"/>
      <c r="B15" s="45" t="s">
        <v>99</v>
      </c>
      <c r="C15" s="69">
        <v>-0.0007674844582236107</v>
      </c>
      <c r="D15" s="14"/>
      <c r="E15" s="14"/>
    </row>
    <row r="16" spans="1:5" ht="14.25">
      <c r="A16" s="14"/>
      <c r="B16" s="45" t="s">
        <v>117</v>
      </c>
      <c r="C16" s="69">
        <v>0</v>
      </c>
      <c r="D16" s="14"/>
      <c r="E16" s="14"/>
    </row>
    <row r="17" spans="1:5" ht="14.25">
      <c r="A17" s="14"/>
      <c r="B17" s="45" t="s">
        <v>120</v>
      </c>
      <c r="C17" s="69">
        <v>0</v>
      </c>
      <c r="D17" s="14"/>
      <c r="E17" s="14"/>
    </row>
    <row r="18" spans="1:5" ht="14.25">
      <c r="A18" s="14"/>
      <c r="B18" s="45" t="s">
        <v>104</v>
      </c>
      <c r="C18" s="69">
        <v>0.0007185569259648972</v>
      </c>
      <c r="D18" s="14"/>
      <c r="E18" s="14"/>
    </row>
    <row r="19" spans="1:5" ht="14.25">
      <c r="A19" s="14"/>
      <c r="B19" s="45" t="s">
        <v>79</v>
      </c>
      <c r="C19" s="69">
        <v>0.003347243343868822</v>
      </c>
      <c r="D19" s="14"/>
      <c r="E19" s="14"/>
    </row>
    <row r="20" spans="1:5" ht="14.25">
      <c r="A20" s="14"/>
      <c r="B20" s="45" t="s">
        <v>24</v>
      </c>
      <c r="C20" s="69">
        <v>0.00365179045042896</v>
      </c>
      <c r="D20" s="14"/>
      <c r="E20" s="14"/>
    </row>
    <row r="21" spans="1:5" ht="14.25">
      <c r="A21" s="14"/>
      <c r="B21" s="45" t="s">
        <v>95</v>
      </c>
      <c r="C21" s="69">
        <v>0.0037036374055892107</v>
      </c>
      <c r="D21" s="14"/>
      <c r="E21" s="14"/>
    </row>
    <row r="22" spans="1:5" ht="14.25">
      <c r="A22" s="14"/>
      <c r="B22" s="45" t="s">
        <v>102</v>
      </c>
      <c r="C22" s="69">
        <v>0.004242187526543706</v>
      </c>
      <c r="D22" s="14"/>
      <c r="E22" s="14"/>
    </row>
    <row r="23" spans="1:5" ht="14.25">
      <c r="A23" s="14"/>
      <c r="B23" s="45" t="s">
        <v>64</v>
      </c>
      <c r="C23" s="69">
        <v>0.006123456898774471</v>
      </c>
      <c r="D23" s="14"/>
      <c r="E23" s="14"/>
    </row>
    <row r="24" spans="1:5" ht="14.25">
      <c r="A24" s="14"/>
      <c r="B24" s="45" t="s">
        <v>51</v>
      </c>
      <c r="C24" s="69">
        <v>0.007201760906888399</v>
      </c>
      <c r="D24" s="14"/>
      <c r="E24" s="14"/>
    </row>
    <row r="25" spans="1:5" ht="14.25">
      <c r="A25" s="14"/>
      <c r="B25" s="45" t="s">
        <v>50</v>
      </c>
      <c r="C25" s="69">
        <v>0.0072150660969088065</v>
      </c>
      <c r="D25" s="14"/>
      <c r="E25" s="14"/>
    </row>
    <row r="26" spans="1:5" ht="14.25">
      <c r="A26" s="14"/>
      <c r="B26" s="45" t="s">
        <v>48</v>
      </c>
      <c r="C26" s="69">
        <v>0.0072617519070916625</v>
      </c>
      <c r="D26" s="14"/>
      <c r="E26" s="14"/>
    </row>
    <row r="27" spans="1:5" ht="14.25">
      <c r="A27" s="14"/>
      <c r="B27" s="45" t="s">
        <v>67</v>
      </c>
      <c r="C27" s="69">
        <v>0.01105374635234635</v>
      </c>
      <c r="D27" s="14"/>
      <c r="E27" s="14"/>
    </row>
    <row r="28" spans="2:3" ht="14.25">
      <c r="B28" s="45" t="s">
        <v>23</v>
      </c>
      <c r="C28" s="71">
        <v>-0.0477833055063522</v>
      </c>
    </row>
    <row r="29" spans="2:3" ht="14.25">
      <c r="B29" s="14" t="s">
        <v>31</v>
      </c>
      <c r="C29" s="82">
        <v>-0.0537570076890692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28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80" t="s">
        <v>85</v>
      </c>
      <c r="C3" s="80" t="s">
        <v>9</v>
      </c>
      <c r="D3" s="80" t="s">
        <v>12</v>
      </c>
      <c r="E3" s="99">
        <v>11002944.61</v>
      </c>
      <c r="F3" s="98">
        <v>36669</v>
      </c>
      <c r="G3" s="99">
        <v>300.06121274100735</v>
      </c>
      <c r="H3" s="81">
        <v>100</v>
      </c>
      <c r="I3" s="80" t="s">
        <v>86</v>
      </c>
      <c r="J3" s="84" t="s">
        <v>87</v>
      </c>
    </row>
    <row r="4" spans="1:10" ht="15" customHeight="1">
      <c r="A4" s="41">
        <v>2</v>
      </c>
      <c r="B4" s="80" t="s">
        <v>101</v>
      </c>
      <c r="C4" s="80" t="s">
        <v>9</v>
      </c>
      <c r="D4" s="80" t="s">
        <v>12</v>
      </c>
      <c r="E4" s="99">
        <v>2465245.46</v>
      </c>
      <c r="F4" s="98">
        <v>45246</v>
      </c>
      <c r="G4" s="99">
        <v>54.48537903903107</v>
      </c>
      <c r="H4" s="81">
        <v>100</v>
      </c>
      <c r="I4" s="80" t="s">
        <v>97</v>
      </c>
      <c r="J4" s="84" t="s">
        <v>98</v>
      </c>
    </row>
    <row r="5" spans="1:10" ht="15" customHeight="1">
      <c r="A5" s="41">
        <v>3</v>
      </c>
      <c r="B5" s="80" t="s">
        <v>88</v>
      </c>
      <c r="C5" s="80" t="s">
        <v>9</v>
      </c>
      <c r="D5" s="80" t="s">
        <v>12</v>
      </c>
      <c r="E5" s="99">
        <v>2164654.72</v>
      </c>
      <c r="F5" s="98">
        <v>56546</v>
      </c>
      <c r="G5" s="99">
        <v>38.28130583949351</v>
      </c>
      <c r="H5" s="81">
        <v>100</v>
      </c>
      <c r="I5" s="80" t="s">
        <v>36</v>
      </c>
      <c r="J5" s="84" t="s">
        <v>37</v>
      </c>
    </row>
    <row r="6" spans="1:10" ht="15" customHeight="1">
      <c r="A6" s="41">
        <v>4</v>
      </c>
      <c r="B6" s="80" t="s">
        <v>107</v>
      </c>
      <c r="C6" s="80" t="s">
        <v>9</v>
      </c>
      <c r="D6" s="80" t="s">
        <v>12</v>
      </c>
      <c r="E6" s="99">
        <v>1636055.4403</v>
      </c>
      <c r="F6" s="98">
        <v>2941</v>
      </c>
      <c r="G6" s="99">
        <v>556.2922272356341</v>
      </c>
      <c r="H6" s="81">
        <v>1000</v>
      </c>
      <c r="I6" s="80" t="s">
        <v>26</v>
      </c>
      <c r="J6" s="84" t="s">
        <v>34</v>
      </c>
    </row>
    <row r="7" spans="1:10" ht="15" customHeight="1">
      <c r="A7" s="41">
        <v>5</v>
      </c>
      <c r="B7" s="80" t="s">
        <v>112</v>
      </c>
      <c r="C7" s="80" t="s">
        <v>9</v>
      </c>
      <c r="D7" s="80" t="s">
        <v>12</v>
      </c>
      <c r="E7" s="99">
        <v>1141290.42</v>
      </c>
      <c r="F7" s="98">
        <v>844</v>
      </c>
      <c r="G7" s="99">
        <v>1352.2398341232226</v>
      </c>
      <c r="H7" s="81">
        <v>1000</v>
      </c>
      <c r="I7" s="80" t="s">
        <v>113</v>
      </c>
      <c r="J7" s="84" t="s">
        <v>111</v>
      </c>
    </row>
    <row r="8" spans="1:10" ht="15" customHeight="1">
      <c r="A8" s="41">
        <v>6</v>
      </c>
      <c r="B8" s="80" t="s">
        <v>68</v>
      </c>
      <c r="C8" s="80" t="s">
        <v>9</v>
      </c>
      <c r="D8" s="80" t="s">
        <v>12</v>
      </c>
      <c r="E8" s="99">
        <v>818280.39</v>
      </c>
      <c r="F8" s="98">
        <v>911</v>
      </c>
      <c r="G8" s="99">
        <v>898.2221624588365</v>
      </c>
      <c r="H8" s="81">
        <v>1000</v>
      </c>
      <c r="I8" s="80" t="s">
        <v>8</v>
      </c>
      <c r="J8" s="84" t="s">
        <v>33</v>
      </c>
    </row>
    <row r="9" spans="1:10" ht="15" customHeight="1">
      <c r="A9" s="41">
        <v>7</v>
      </c>
      <c r="B9" s="80" t="s">
        <v>40</v>
      </c>
      <c r="C9" s="80" t="s">
        <v>9</v>
      </c>
      <c r="D9" s="80" t="s">
        <v>12</v>
      </c>
      <c r="E9" s="99">
        <v>684240.93</v>
      </c>
      <c r="F9" s="98">
        <v>679</v>
      </c>
      <c r="G9" s="99">
        <v>1007.7186008836525</v>
      </c>
      <c r="H9" s="81">
        <v>1000</v>
      </c>
      <c r="I9" s="80" t="s">
        <v>41</v>
      </c>
      <c r="J9" s="84" t="s">
        <v>39</v>
      </c>
    </row>
    <row r="10" spans="1:10" ht="15.75" thickBot="1">
      <c r="A10" s="124" t="s">
        <v>29</v>
      </c>
      <c r="B10" s="97"/>
      <c r="C10" s="55" t="s">
        <v>30</v>
      </c>
      <c r="D10" s="55" t="s">
        <v>30</v>
      </c>
      <c r="E10" s="56">
        <f>SUM(E3:E9)</f>
        <v>19912711.970300004</v>
      </c>
      <c r="F10" s="57">
        <f>SUM(F3:F9)</f>
        <v>143836</v>
      </c>
      <c r="G10" s="55" t="s">
        <v>30</v>
      </c>
      <c r="H10" s="55" t="s">
        <v>30</v>
      </c>
      <c r="I10" s="55" t="s">
        <v>30</v>
      </c>
      <c r="J10" s="58" t="s">
        <v>30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6" t="s">
        <v>28</v>
      </c>
      <c r="B2" s="110" t="s">
        <v>14</v>
      </c>
      <c r="C2" s="112" t="s">
        <v>15</v>
      </c>
      <c r="D2" s="114" t="s">
        <v>16</v>
      </c>
      <c r="E2" s="108" t="s">
        <v>17</v>
      </c>
      <c r="F2" s="109"/>
      <c r="G2" s="109"/>
      <c r="H2" s="109"/>
      <c r="I2" s="109"/>
      <c r="J2" s="109"/>
      <c r="K2" s="109"/>
      <c r="L2" s="109"/>
    </row>
    <row r="3" spans="1:12" ht="63.75" customHeight="1" thickBot="1">
      <c r="A3" s="107"/>
      <c r="B3" s="111"/>
      <c r="C3" s="113"/>
      <c r="D3" s="115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92</v>
      </c>
      <c r="K3" s="4" t="s">
        <v>22</v>
      </c>
      <c r="L3" s="1" t="s">
        <v>75</v>
      </c>
    </row>
    <row r="4" spans="1:12" ht="14.25" collapsed="1">
      <c r="A4" s="59">
        <v>1</v>
      </c>
      <c r="B4" s="45" t="s">
        <v>40</v>
      </c>
      <c r="C4" s="46">
        <v>38441</v>
      </c>
      <c r="D4" s="46">
        <v>38625</v>
      </c>
      <c r="E4" s="69">
        <v>0.008802340719886947</v>
      </c>
      <c r="F4" s="69">
        <v>-0.04278017474215223</v>
      </c>
      <c r="G4" s="69">
        <v>-0.0321471993745317</v>
      </c>
      <c r="H4" s="69">
        <v>-0.06064526128406611</v>
      </c>
      <c r="I4" s="69">
        <v>-0.08689936944717402</v>
      </c>
      <c r="J4" s="69">
        <v>0.006016697139605398</v>
      </c>
      <c r="K4" s="70">
        <v>0.007718600883652504</v>
      </c>
      <c r="L4" s="70">
        <v>0.0008594055584050242</v>
      </c>
    </row>
    <row r="5" spans="1:12" ht="14.25" collapsed="1">
      <c r="A5" s="60">
        <v>2</v>
      </c>
      <c r="B5" s="45" t="s">
        <v>85</v>
      </c>
      <c r="C5" s="46">
        <v>38862</v>
      </c>
      <c r="D5" s="46">
        <v>38958</v>
      </c>
      <c r="E5" s="69">
        <v>-0.015113993699696016</v>
      </c>
      <c r="F5" s="69">
        <v>-0.026197577535355676</v>
      </c>
      <c r="G5" s="69">
        <v>-0.003813678625185002</v>
      </c>
      <c r="H5" s="69">
        <v>0.15529525060075033</v>
      </c>
      <c r="I5" s="69">
        <v>0.20675620534566974</v>
      </c>
      <c r="J5" s="69">
        <v>0.18549812505171093</v>
      </c>
      <c r="K5" s="70">
        <v>2.0006121274100748</v>
      </c>
      <c r="L5" s="70">
        <v>0.14648030399464362</v>
      </c>
    </row>
    <row r="6" spans="1:12" ht="14.25">
      <c r="A6" s="60">
        <v>3</v>
      </c>
      <c r="B6" s="45" t="s">
        <v>107</v>
      </c>
      <c r="C6" s="46">
        <v>39048</v>
      </c>
      <c r="D6" s="46">
        <v>39140</v>
      </c>
      <c r="E6" s="69">
        <v>-0.04017116007081023</v>
      </c>
      <c r="F6" s="69">
        <v>-0.08265053716039472</v>
      </c>
      <c r="G6" s="69">
        <v>-0.08833342980388958</v>
      </c>
      <c r="H6" s="69">
        <v>-0.06015836807236785</v>
      </c>
      <c r="I6" s="69" t="s">
        <v>115</v>
      </c>
      <c r="J6" s="69">
        <v>0.04953991641550526</v>
      </c>
      <c r="K6" s="70">
        <v>-0.44370777276436624</v>
      </c>
      <c r="L6" s="70">
        <v>-0.07483471471730607</v>
      </c>
    </row>
    <row r="7" spans="1:12" ht="14.25">
      <c r="A7" s="60">
        <v>4</v>
      </c>
      <c r="B7" s="45" t="s">
        <v>112</v>
      </c>
      <c r="C7" s="46">
        <v>39100</v>
      </c>
      <c r="D7" s="46">
        <v>39268</v>
      </c>
      <c r="E7" s="69">
        <v>-0.013038972896487477</v>
      </c>
      <c r="F7" s="69">
        <v>-0.038585648918506465</v>
      </c>
      <c r="G7" s="69">
        <v>-0.004967096929597292</v>
      </c>
      <c r="H7" s="69">
        <v>0.055102903642457735</v>
      </c>
      <c r="I7" s="69">
        <v>0.21874260076275287</v>
      </c>
      <c r="J7" s="69">
        <v>0.14838432991701356</v>
      </c>
      <c r="K7" s="70">
        <v>0.35223983412322335</v>
      </c>
      <c r="L7" s="70">
        <v>0.04286874819332587</v>
      </c>
    </row>
    <row r="8" spans="1:12" ht="14.25">
      <c r="A8" s="60">
        <v>5</v>
      </c>
      <c r="B8" s="45" t="s">
        <v>101</v>
      </c>
      <c r="C8" s="46">
        <v>39269</v>
      </c>
      <c r="D8" s="46">
        <v>39420</v>
      </c>
      <c r="E8" s="69">
        <v>-0.00017587041233280143</v>
      </c>
      <c r="F8" s="69">
        <v>-0.002060917713632815</v>
      </c>
      <c r="G8" s="69">
        <v>-0.005679812496287573</v>
      </c>
      <c r="H8" s="69">
        <v>-0.013046902666896898</v>
      </c>
      <c r="I8" s="69">
        <v>-0.023919738411126934</v>
      </c>
      <c r="J8" s="69">
        <v>-0.018202541333374067</v>
      </c>
      <c r="K8" s="70">
        <v>-0.455146209609689</v>
      </c>
      <c r="L8" s="70">
        <v>-0.08575886671885757</v>
      </c>
    </row>
    <row r="9" spans="1:12" ht="14.25">
      <c r="A9" s="60">
        <v>6</v>
      </c>
      <c r="B9" s="45" t="s">
        <v>68</v>
      </c>
      <c r="C9" s="46">
        <v>39647</v>
      </c>
      <c r="D9" s="46">
        <v>39861</v>
      </c>
      <c r="E9" s="69">
        <v>-0.022244056599791784</v>
      </c>
      <c r="F9" s="69">
        <v>-0.1161957027871725</v>
      </c>
      <c r="G9" s="69">
        <v>0.0958124382888772</v>
      </c>
      <c r="H9" s="69">
        <v>0.16693222235489324</v>
      </c>
      <c r="I9" s="69">
        <v>0.23128824161009698</v>
      </c>
      <c r="J9" s="69">
        <v>0.2864701027954235</v>
      </c>
      <c r="K9" s="70">
        <v>-0.10177783754116354</v>
      </c>
      <c r="L9" s="70">
        <v>-0.019105294601357903</v>
      </c>
    </row>
    <row r="10" spans="1:12" ht="14.25">
      <c r="A10" s="60">
        <v>7</v>
      </c>
      <c r="B10" s="45" t="s">
        <v>88</v>
      </c>
      <c r="C10" s="46">
        <v>40253</v>
      </c>
      <c r="D10" s="46">
        <v>40445</v>
      </c>
      <c r="E10" s="69">
        <v>-0.06026398265233712</v>
      </c>
      <c r="F10" s="69">
        <v>-0.10908198683095516</v>
      </c>
      <c r="G10" s="69">
        <v>-0.10993618956763784</v>
      </c>
      <c r="H10" s="69">
        <v>-0.07725732391650197</v>
      </c>
      <c r="I10" s="69">
        <v>0.05017601946271699</v>
      </c>
      <c r="J10" s="69">
        <v>0.047432777329412534</v>
      </c>
      <c r="K10" s="70">
        <v>-0.617186941605065</v>
      </c>
      <c r="L10" s="70">
        <v>-0.215107709611281</v>
      </c>
    </row>
    <row r="11" spans="1:12" ht="15.75" thickBot="1">
      <c r="A11" s="72"/>
      <c r="B11" s="76" t="s">
        <v>90</v>
      </c>
      <c r="C11" s="75" t="s">
        <v>30</v>
      </c>
      <c r="D11" s="75" t="s">
        <v>30</v>
      </c>
      <c r="E11" s="73">
        <f>AVERAGE(E4:E10)</f>
        <v>-0.02031509937308121</v>
      </c>
      <c r="F11" s="73">
        <f>AVERAGE(F4:F10)</f>
        <v>-0.05965036366973851</v>
      </c>
      <c r="G11" s="73">
        <f>AVERAGE(G4:G10)</f>
        <v>-0.021294995501178828</v>
      </c>
      <c r="H11" s="73">
        <f>AVERAGE(H4:H10)</f>
        <v>0.02374607437975264</v>
      </c>
      <c r="I11" s="73">
        <f>AVERAGE(I4:I10)</f>
        <v>0.09935732655382261</v>
      </c>
      <c r="J11" s="73">
        <f>AVERAGE(J4:J10)</f>
        <v>0.10073420104504245</v>
      </c>
      <c r="K11" s="75" t="s">
        <v>30</v>
      </c>
      <c r="L11" s="75">
        <f>AVERAGE(L4:L10)</f>
        <v>-0.02922830398606115</v>
      </c>
    </row>
    <row r="12" spans="1:12" s="9" customFormat="1" ht="14.25">
      <c r="A12" s="104" t="s">
        <v>73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s="9" customFormat="1" ht="15" thickBot="1">
      <c r="A13" s="105" t="s">
        <v>74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2:15" ht="14.25">
      <c r="L14"/>
      <c r="M14"/>
      <c r="N14"/>
      <c r="O14"/>
    </row>
  </sheetData>
  <sheetProtection/>
  <mergeCells count="8">
    <mergeCell ref="A1:L1"/>
    <mergeCell ref="E2:L2"/>
    <mergeCell ref="A12:L1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F11" sqref="F11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6" t="s">
        <v>57</v>
      </c>
      <c r="B1" s="116"/>
      <c r="C1" s="116"/>
      <c r="D1" s="116"/>
      <c r="E1" s="116"/>
      <c r="F1" s="116"/>
      <c r="G1" s="116"/>
    </row>
    <row r="2" spans="1:7" s="11" customFormat="1" ht="15.75" thickBot="1">
      <c r="A2" s="106" t="s">
        <v>28</v>
      </c>
      <c r="B2" s="120" t="s">
        <v>14</v>
      </c>
      <c r="C2" s="119" t="s">
        <v>42</v>
      </c>
      <c r="D2" s="118"/>
      <c r="E2" s="119" t="s">
        <v>43</v>
      </c>
      <c r="F2" s="118"/>
      <c r="G2" s="122" t="s">
        <v>76</v>
      </c>
    </row>
    <row r="3" spans="1:7" s="11" customFormat="1" ht="15.75" thickBot="1">
      <c r="A3" s="107"/>
      <c r="B3" s="121"/>
      <c r="C3" s="29" t="s">
        <v>47</v>
      </c>
      <c r="D3" s="29" t="s">
        <v>44</v>
      </c>
      <c r="E3" s="29" t="s">
        <v>45</v>
      </c>
      <c r="F3" s="29" t="s">
        <v>44</v>
      </c>
      <c r="G3" s="123"/>
    </row>
    <row r="4" spans="1:7" ht="14.25" customHeight="1">
      <c r="A4" s="86">
        <v>1</v>
      </c>
      <c r="B4" s="87" t="s">
        <v>112</v>
      </c>
      <c r="C4" s="30">
        <v>-13.707749999999999</v>
      </c>
      <c r="D4" s="66">
        <v>-0.011868200622343842</v>
      </c>
      <c r="E4" s="31">
        <v>1</v>
      </c>
      <c r="F4" s="83">
        <v>0.0011862396204033216</v>
      </c>
      <c r="G4" s="48">
        <v>1.3701045907474547</v>
      </c>
    </row>
    <row r="5" spans="1:7" ht="14.25" customHeight="1">
      <c r="A5" s="86">
        <v>2</v>
      </c>
      <c r="B5" s="87" t="s">
        <v>101</v>
      </c>
      <c r="C5" s="30">
        <v>-0.4336400000001304</v>
      </c>
      <c r="D5" s="66">
        <v>-0.00017587041233392068</v>
      </c>
      <c r="E5" s="31">
        <v>0</v>
      </c>
      <c r="F5" s="83">
        <v>0</v>
      </c>
      <c r="G5" s="48">
        <v>0</v>
      </c>
    </row>
    <row r="6" spans="1:7" ht="14.25" customHeight="1">
      <c r="A6" s="86">
        <v>3</v>
      </c>
      <c r="B6" s="87" t="s">
        <v>68</v>
      </c>
      <c r="C6" s="30">
        <v>-18.615969999999972</v>
      </c>
      <c r="D6" s="66">
        <v>-0.022244056599792086</v>
      </c>
      <c r="E6" s="31">
        <v>0</v>
      </c>
      <c r="F6" s="83">
        <v>0</v>
      </c>
      <c r="G6" s="48">
        <v>0</v>
      </c>
    </row>
    <row r="7" spans="1:7" ht="14.25" customHeight="1">
      <c r="A7" s="86">
        <v>4</v>
      </c>
      <c r="B7" s="87" t="s">
        <v>107</v>
      </c>
      <c r="C7" s="30">
        <v>-68.47288000000013</v>
      </c>
      <c r="D7" s="66">
        <v>-0.04017116007080996</v>
      </c>
      <c r="E7" s="31">
        <v>0</v>
      </c>
      <c r="F7" s="83">
        <v>0</v>
      </c>
      <c r="G7" s="48">
        <v>0</v>
      </c>
    </row>
    <row r="8" spans="1:7" ht="14.25" customHeight="1">
      <c r="A8" s="86">
        <v>5</v>
      </c>
      <c r="B8" s="87" t="s">
        <v>88</v>
      </c>
      <c r="C8" s="30">
        <v>-138.81633999999985</v>
      </c>
      <c r="D8" s="66">
        <v>-0.060263982652336796</v>
      </c>
      <c r="E8" s="31">
        <v>0</v>
      </c>
      <c r="F8" s="83">
        <v>0</v>
      </c>
      <c r="G8" s="48">
        <v>0</v>
      </c>
    </row>
    <row r="9" spans="1:7" ht="14.25" customHeight="1">
      <c r="A9" s="86">
        <v>6</v>
      </c>
      <c r="B9" s="87" t="s">
        <v>85</v>
      </c>
      <c r="C9" s="30">
        <v>-168.85044000000136</v>
      </c>
      <c r="D9" s="66">
        <v>-0.015113993699696572</v>
      </c>
      <c r="E9" s="31">
        <v>0</v>
      </c>
      <c r="F9" s="83">
        <v>0</v>
      </c>
      <c r="G9" s="48">
        <v>0</v>
      </c>
    </row>
    <row r="10" spans="1:7" ht="14.25" customHeight="1">
      <c r="A10" s="86">
        <v>7</v>
      </c>
      <c r="B10" s="87" t="s">
        <v>40</v>
      </c>
      <c r="C10" s="30">
        <v>0.975740000000107</v>
      </c>
      <c r="D10" s="66">
        <v>0.0014280546035136182</v>
      </c>
      <c r="E10" s="31">
        <v>-5</v>
      </c>
      <c r="F10" s="83">
        <v>-0.007309941520467836</v>
      </c>
      <c r="G10" s="48">
        <v>-5.029724195906423</v>
      </c>
    </row>
    <row r="11" spans="1:7" ht="15.75" thickBot="1">
      <c r="A11" s="63"/>
      <c r="B11" s="51" t="s">
        <v>29</v>
      </c>
      <c r="C11" s="52">
        <f>SUM(C4:C10)</f>
        <v>-407.9212800000014</v>
      </c>
      <c r="D11" s="65">
        <v>-0.02007424055025347</v>
      </c>
      <c r="E11" s="53">
        <f>SUM(E4:E10)</f>
        <v>-4</v>
      </c>
      <c r="F11" s="65">
        <v>0</v>
      </c>
      <c r="G11" s="54">
        <f>SUM(G4:G10)</f>
        <v>-3.6596196051589684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0" zoomScaleNormal="80" zoomScalePageLayoutView="0" workbookViewId="0" topLeftCell="B1">
      <selection activeCell="C11" sqref="C1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3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5" t="s">
        <v>88</v>
      </c>
      <c r="C2" s="69">
        <v>-0.06026398265233712</v>
      </c>
      <c r="D2" s="21"/>
      <c r="E2" s="21"/>
    </row>
    <row r="3" spans="1:5" ht="14.25">
      <c r="A3" s="21"/>
      <c r="B3" s="45" t="s">
        <v>107</v>
      </c>
      <c r="C3" s="69">
        <v>-0.04017116007081023</v>
      </c>
      <c r="D3" s="21"/>
      <c r="E3" s="21"/>
    </row>
    <row r="4" spans="1:5" ht="14.25">
      <c r="A4" s="21"/>
      <c r="B4" s="45" t="s">
        <v>68</v>
      </c>
      <c r="C4" s="69">
        <v>-0.022244056599791784</v>
      </c>
      <c r="D4" s="21"/>
      <c r="E4" s="21"/>
    </row>
    <row r="5" spans="1:5" ht="14.25">
      <c r="A5" s="21"/>
      <c r="B5" s="45" t="s">
        <v>85</v>
      </c>
      <c r="C5" s="69">
        <v>-0.015113993699696016</v>
      </c>
      <c r="D5" s="21"/>
      <c r="E5" s="21"/>
    </row>
    <row r="6" spans="1:5" ht="14.25">
      <c r="A6" s="21"/>
      <c r="B6" s="45" t="s">
        <v>112</v>
      </c>
      <c r="C6" s="69">
        <v>-0.013038972896487477</v>
      </c>
      <c r="D6" s="21"/>
      <c r="E6" s="21"/>
    </row>
    <row r="7" spans="1:5" ht="14.25">
      <c r="A7" s="21"/>
      <c r="B7" s="45" t="s">
        <v>101</v>
      </c>
      <c r="C7" s="69">
        <v>-0.00017587041233280143</v>
      </c>
      <c r="D7" s="21"/>
      <c r="E7" s="21"/>
    </row>
    <row r="8" spans="1:5" ht="14.25">
      <c r="A8" s="21"/>
      <c r="B8" s="45" t="s">
        <v>40</v>
      </c>
      <c r="C8" s="69">
        <v>0.008802340719886947</v>
      </c>
      <c r="D8" s="21"/>
      <c r="E8" s="21"/>
    </row>
    <row r="9" spans="1:4" ht="14.25">
      <c r="A9" s="21"/>
      <c r="B9" s="45" t="s">
        <v>23</v>
      </c>
      <c r="C9" s="71">
        <v>-0.0477833055063522</v>
      </c>
      <c r="D9" s="21"/>
    </row>
    <row r="10" spans="2:3" ht="14.25">
      <c r="B10" s="45" t="s">
        <v>31</v>
      </c>
      <c r="C10" s="82">
        <v>-0.0537570076890692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47.875" style="1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28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53</v>
      </c>
      <c r="G2" s="4" t="s">
        <v>54</v>
      </c>
      <c r="H2" s="1" t="s">
        <v>55</v>
      </c>
      <c r="I2" s="1" t="s">
        <v>5</v>
      </c>
      <c r="J2" s="1" t="s">
        <v>6</v>
      </c>
    </row>
    <row r="3" spans="1:10" ht="14.25" customHeight="1">
      <c r="A3" s="41">
        <v>1</v>
      </c>
      <c r="B3" s="80" t="s">
        <v>89</v>
      </c>
      <c r="C3" s="80" t="s">
        <v>9</v>
      </c>
      <c r="D3" s="80" t="s">
        <v>11</v>
      </c>
      <c r="E3" s="99">
        <v>5084822.84</v>
      </c>
      <c r="F3" s="98">
        <v>133759</v>
      </c>
      <c r="G3" s="99">
        <v>38.01480902219664</v>
      </c>
      <c r="H3" s="81">
        <v>100</v>
      </c>
      <c r="I3" s="80" t="s">
        <v>78</v>
      </c>
      <c r="J3" s="84" t="s">
        <v>32</v>
      </c>
    </row>
    <row r="4" spans="1:10" ht="14.25" customHeight="1">
      <c r="A4" s="41">
        <v>2</v>
      </c>
      <c r="B4" s="80" t="s">
        <v>114</v>
      </c>
      <c r="C4" s="80" t="s">
        <v>9</v>
      </c>
      <c r="D4" s="80" t="s">
        <v>12</v>
      </c>
      <c r="E4" s="99">
        <v>3936480.09</v>
      </c>
      <c r="F4" s="98">
        <v>4806</v>
      </c>
      <c r="G4" s="99">
        <v>819.0761735330836</v>
      </c>
      <c r="H4" s="81">
        <v>1000</v>
      </c>
      <c r="I4" s="80" t="s">
        <v>113</v>
      </c>
      <c r="J4" s="84" t="s">
        <v>111</v>
      </c>
    </row>
    <row r="5" spans="1:10" ht="14.25" customHeight="1">
      <c r="A5" s="41">
        <v>3</v>
      </c>
      <c r="B5" s="80" t="s">
        <v>66</v>
      </c>
      <c r="C5" s="80" t="s">
        <v>9</v>
      </c>
      <c r="D5" s="80" t="s">
        <v>11</v>
      </c>
      <c r="E5" s="99">
        <v>1720011.1</v>
      </c>
      <c r="F5" s="98">
        <v>1116</v>
      </c>
      <c r="G5" s="99">
        <v>1541.2285842293907</v>
      </c>
      <c r="H5" s="81">
        <v>1000</v>
      </c>
      <c r="I5" s="80" t="s">
        <v>52</v>
      </c>
      <c r="J5" s="84" t="s">
        <v>33</v>
      </c>
    </row>
    <row r="6" spans="1:10" ht="14.25" customHeight="1">
      <c r="A6" s="41">
        <v>4</v>
      </c>
      <c r="B6" s="80" t="s">
        <v>108</v>
      </c>
      <c r="C6" s="80" t="s">
        <v>9</v>
      </c>
      <c r="D6" s="80" t="s">
        <v>11</v>
      </c>
      <c r="E6" s="99">
        <v>1219551.95</v>
      </c>
      <c r="F6" s="98">
        <v>648</v>
      </c>
      <c r="G6" s="99">
        <v>1882.0246141975308</v>
      </c>
      <c r="H6" s="81">
        <v>5000</v>
      </c>
      <c r="I6" s="80" t="s">
        <v>26</v>
      </c>
      <c r="J6" s="84" t="s">
        <v>34</v>
      </c>
    </row>
    <row r="7" spans="1:10" ht="15.75" thickBot="1">
      <c r="A7" s="124" t="s">
        <v>29</v>
      </c>
      <c r="B7" s="97"/>
      <c r="C7" s="55" t="s">
        <v>30</v>
      </c>
      <c r="D7" s="55" t="s">
        <v>30</v>
      </c>
      <c r="E7" s="68">
        <f>SUM(E3:E6)</f>
        <v>11960865.979999999</v>
      </c>
      <c r="F7" s="67">
        <f>SUM(F3:F6)</f>
        <v>140329</v>
      </c>
      <c r="G7" s="55" t="s">
        <v>30</v>
      </c>
      <c r="H7" s="55" t="s">
        <v>30</v>
      </c>
      <c r="I7" s="55" t="s">
        <v>30</v>
      </c>
      <c r="J7" s="58" t="s">
        <v>30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2014-09-11T12:26:29Z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