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0" yWindow="15" windowWidth="10425" windowHeight="9615" tabRatio="832" activeTab="0"/>
  </bookViews>
  <sheets>
    <sheet name="Відкр_1" sheetId="1" r:id="rId1"/>
    <sheet name="Відкр_2" sheetId="2" r:id="rId2"/>
    <sheet name="Відкр_3" sheetId="3" r:id="rId3"/>
    <sheet name="Графік_В" sheetId="4" r:id="rId4"/>
    <sheet name="Інтерв_1" sheetId="5" r:id="rId5"/>
    <sheet name="Інтерв_2" sheetId="6" r:id="rId6"/>
    <sheet name="Інтерв_3" sheetId="7" r:id="rId7"/>
    <sheet name="Графік_І" sheetId="8" r:id="rId8"/>
    <sheet name="3акр_1" sheetId="9" r:id="rId9"/>
    <sheet name="Закр_2" sheetId="10" r:id="rId10"/>
    <sheet name="3акр_3" sheetId="11" r:id="rId11"/>
    <sheet name="Графік_З" sheetId="12" r:id="rId12"/>
  </sheets>
  <definedNames>
    <definedName name="_18_Лют_09">#REF!</definedName>
    <definedName name="_19_Лют_09">#REF!</definedName>
    <definedName name="_19_Лют_09_ВЧА">#REF!</definedName>
    <definedName name="cevv">#REF!</definedName>
    <definedName name="_xlnm.Print_Area" localSheetId="0">'Відкр_1'!$A$1:$H$17</definedName>
  </definedNames>
  <calcPr fullCalcOnLoad="1"/>
</workbook>
</file>

<file path=xl/sharedStrings.xml><?xml version="1.0" encoding="utf-8"?>
<sst xmlns="http://schemas.openxmlformats.org/spreadsheetml/2006/main" count="292" uniqueCount="91">
  <si>
    <t>Назва фонду*</t>
  </si>
  <si>
    <t>ВЧА, грн.</t>
  </si>
  <si>
    <t>Кількість ІС в обігу, шт.</t>
  </si>
  <si>
    <t>ВЧА на один ІС, грн.</t>
  </si>
  <si>
    <t>Номінал ІС, грн.</t>
  </si>
  <si>
    <t>Назва КУА</t>
  </si>
  <si>
    <t>Офіційний сайт КУА</t>
  </si>
  <si>
    <t>пайовий</t>
  </si>
  <si>
    <t>Вид</t>
  </si>
  <si>
    <t>недиверс.</t>
  </si>
  <si>
    <t>Форма</t>
  </si>
  <si>
    <t>Назва фонду</t>
  </si>
  <si>
    <t>Дата реєстрації</t>
  </si>
  <si>
    <t>Дата досягнення нормативів</t>
  </si>
  <si>
    <t>Доходність інвестиційних сертифікатів</t>
  </si>
  <si>
    <t>1 тиждень</t>
  </si>
  <si>
    <t>3 місяці</t>
  </si>
  <si>
    <t xml:space="preserve">6 місяців </t>
  </si>
  <si>
    <t>1 рік</t>
  </si>
  <si>
    <t>з початку діяльності фонду</t>
  </si>
  <si>
    <t>Індекс українських акцій (UX)</t>
  </si>
  <si>
    <t>N з/п</t>
  </si>
  <si>
    <t>Разом</t>
  </si>
  <si>
    <t>х</t>
  </si>
  <si>
    <t>Індекс ПФТС (PFTS)</t>
  </si>
  <si>
    <t>http://www.kinto.com/</t>
  </si>
  <si>
    <t>http://www.task.ua/</t>
  </si>
  <si>
    <t xml:space="preserve">Вартість чистих активів </t>
  </si>
  <si>
    <t>Кількість інвестиційних сертифікатів в обігу</t>
  </si>
  <si>
    <t>зміна, %</t>
  </si>
  <si>
    <t>зміна, шт.</t>
  </si>
  <si>
    <t>зміна, тис. грн.</t>
  </si>
  <si>
    <t>Кількість ЦП в обігу, шт.</t>
  </si>
  <si>
    <t>ВЧА на один ЦП, грн.</t>
  </si>
  <si>
    <t>Номінал ЦП, грн.</t>
  </si>
  <si>
    <t>Динаміка відкритих фондів. Ренкінг за чистим притоком</t>
  </si>
  <si>
    <t>Динаміка інтервальних фондів. Ренкінг за чистим притоком</t>
  </si>
  <si>
    <t>Динаміка закритих фондів. Ренкінг за чистим притоком</t>
  </si>
  <si>
    <t>* Усі фонди - диверсифіковані пайові.</t>
  </si>
  <si>
    <t>Доходність відкритих фондів. Сортування за датою досягнення нормативів</t>
  </si>
  <si>
    <t>1 місяць</t>
  </si>
  <si>
    <t>* Показник "з початку діяльності фонду, % річних (середня)" розраховується за формулою складного відсотка.</t>
  </si>
  <si>
    <t>з початку діяльності фонду, % річних (середня)*</t>
  </si>
  <si>
    <t>Чистий притік/відтік капіталу за тиждень, тис. грн.</t>
  </si>
  <si>
    <t>Кількість цінних паперів в обігу</t>
  </si>
  <si>
    <t>ОТП Класичний</t>
  </si>
  <si>
    <t>ОТП Фонд Акцій</t>
  </si>
  <si>
    <t>http://am.artcapital.ua/</t>
  </si>
  <si>
    <t>Відкриті фонди. Ренкінг за ВЧА</t>
  </si>
  <si>
    <t>Інтервальні фонди. Ренкінг за ВЧА</t>
  </si>
  <si>
    <t>Закриті фонди. Ренкінг за ВЧА</t>
  </si>
  <si>
    <t>Середнє значення</t>
  </si>
  <si>
    <t xml:space="preserve"> з початку року</t>
  </si>
  <si>
    <t>Софіївський</t>
  </si>
  <si>
    <t>ПрАТ "КIНТО"</t>
  </si>
  <si>
    <t>ТОВ "КУА "Івекс Ессет Менеджмент"</t>
  </si>
  <si>
    <t>** За наявними даними чистий притік/відтік становив 0,00 тис. грн. , але з урахуванням даних фондів, інформації за якими недостатньо для порівняння з минулим періодом,</t>
  </si>
  <si>
    <t>чистий притік/відтік становив -96,02 тис. грн.</t>
  </si>
  <si>
    <t>Альтус-Депозит</t>
  </si>
  <si>
    <t>КІНТО-Казначейський</t>
  </si>
  <si>
    <t>Надбання</t>
  </si>
  <si>
    <t>http://www.am.eavex.com.ua/</t>
  </si>
  <si>
    <t>http://www.altus.ua/</t>
  </si>
  <si>
    <t>http://otpcapital.com.ua/</t>
  </si>
  <si>
    <t>КІНТО-Голд</t>
  </si>
  <si>
    <t>спец. банк. мет.</t>
  </si>
  <si>
    <t>ПрАТ "КІНТО"</t>
  </si>
  <si>
    <t>н.д.</t>
  </si>
  <si>
    <t>Індекс Української Біржі</t>
  </si>
  <si>
    <t>ПрАТ “КІНТО”</t>
  </si>
  <si>
    <t>Альтус-Збалансований</t>
  </si>
  <si>
    <t>ТАСК Український Капітал</t>
  </si>
  <si>
    <t>ТОВ "КУА "ОТП Капітал"</t>
  </si>
  <si>
    <t>ТОВ "КУА "ТАСК-?НВЕСТ"</t>
  </si>
  <si>
    <t>ТОВ "КУА "АРТ-КАП?ТАЛ МЕНЕДЖМЕНТ"</t>
  </si>
  <si>
    <t>КІНТО-Еквіті</t>
  </si>
  <si>
    <t>спец.</t>
  </si>
  <si>
    <t>ВСІ</t>
  </si>
  <si>
    <t>ТОВ "КУА "Всесв?т"</t>
  </si>
  <si>
    <t>http://www.vseswit.com.ua/</t>
  </si>
  <si>
    <t>УНІВЕР.УА/Ярослав Мудрий: Фонд Акцiй</t>
  </si>
  <si>
    <t>ТОВ "КУА "Універ Менеджмент"</t>
  </si>
  <si>
    <t>http://univer.ua/</t>
  </si>
  <si>
    <t>УНIВЕР.УА/Михайло Грушевський: Фонд Державних Паперiв</t>
  </si>
  <si>
    <t>УНІВЕР.УА/Володимир Великий: Фонд Збалансований</t>
  </si>
  <si>
    <t>УНIВЕР.УА/Тарас Шевченко: Фонд Заощаджень</t>
  </si>
  <si>
    <t>ТАСК Універсал</t>
  </si>
  <si>
    <t>ТОВ КУА "ТАСК-Інвест"</t>
  </si>
  <si>
    <t>КІНТО-Класичний</t>
  </si>
  <si>
    <t>ТОВ "КУА "АЛЬТУС АССЕТС АКТІВІТІС"</t>
  </si>
  <si>
    <t>ТАСК Ресурс</t>
  </si>
</sst>
</file>

<file path=xl/styles.xml><?xml version="1.0" encoding="utf-8"?>
<styleSheet xmlns="http://schemas.openxmlformats.org/spreadsheetml/2006/main">
  <numFmts count="1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dd\-mmm\-yy"/>
    <numFmt numFmtId="173" formatCode="#,##0.0"/>
  </numFmts>
  <fonts count="50">
    <font>
      <sz val="10"/>
      <name val="Arial Cyr"/>
      <family val="0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 Cyr"/>
      <family val="0"/>
    </font>
    <font>
      <sz val="10"/>
      <name val="Arial"/>
      <family val="2"/>
    </font>
    <font>
      <u val="single"/>
      <sz val="10"/>
      <color indexed="20"/>
      <name val="Arial Cyr"/>
      <family val="0"/>
    </font>
    <font>
      <sz val="8"/>
      <name val="Arial Cyr"/>
      <family val="0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11"/>
      <name val="Arial Cyr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10"/>
      <name val="Arial"/>
      <family val="2"/>
    </font>
    <font>
      <b/>
      <sz val="11"/>
      <name val="Arial Cyr"/>
      <family val="2"/>
    </font>
    <font>
      <sz val="10.75"/>
      <color indexed="8"/>
      <name val="Arial Cyr"/>
      <family val="0"/>
    </font>
    <font>
      <sz val="11"/>
      <color indexed="55"/>
      <name val="Arial Cyr"/>
      <family val="0"/>
    </font>
    <font>
      <sz val="12"/>
      <color indexed="8"/>
      <name val="Arial CYR"/>
      <family val="0"/>
    </font>
    <font>
      <sz val="10"/>
      <color indexed="8"/>
      <name val="Arial Cyr"/>
      <family val="0"/>
    </font>
    <font>
      <sz val="12"/>
      <color indexed="55"/>
      <name val="Arial CYR"/>
      <family val="0"/>
    </font>
    <font>
      <sz val="8"/>
      <color indexed="8"/>
      <name val="Arial Cyr"/>
      <family val="0"/>
    </font>
    <font>
      <sz val="12"/>
      <name val="Arial Cyr"/>
      <family val="0"/>
    </font>
    <font>
      <sz val="1"/>
      <color indexed="8"/>
      <name val="Arial Cyr"/>
      <family val="0"/>
    </font>
    <font>
      <sz val="1"/>
      <color indexed="55"/>
      <name val="Arial Cyr"/>
      <family val="0"/>
    </font>
    <font>
      <sz val="9.5"/>
      <color indexed="8"/>
      <name val="Arial Cyr"/>
      <family val="0"/>
    </font>
    <font>
      <sz val="11.75"/>
      <color indexed="8"/>
      <name val="Arial Cyr"/>
      <family val="0"/>
    </font>
    <font>
      <sz val="1.25"/>
      <color indexed="55"/>
      <name val="Arial CYR"/>
      <family val="0"/>
    </font>
    <font>
      <sz val="1.25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 Cyr"/>
      <family val="0"/>
    </font>
    <font>
      <b/>
      <sz val="1"/>
      <color indexed="8"/>
      <name val="Arial Cyr"/>
      <family val="0"/>
    </font>
    <font>
      <b/>
      <sz val="1.75"/>
      <color indexed="8"/>
      <name val="Arial Cyr"/>
      <family val="0"/>
    </font>
    <font>
      <sz val="12"/>
      <name val="Arial CYR"/>
      <family val="2"/>
    </font>
    <font>
      <u val="single"/>
      <sz val="11"/>
      <color indexed="12"/>
      <name val="Arial Cyr"/>
      <family val="0"/>
    </font>
    <font>
      <b/>
      <sz val="11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tted">
        <color indexed="2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55"/>
      </right>
      <top style="medium">
        <color indexed="21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2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55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55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>
        <color indexed="63"/>
      </right>
      <top style="dotted">
        <color indexed="23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>
        <color indexed="63"/>
      </right>
      <top style="dotted">
        <color indexed="23"/>
      </top>
      <bottom style="medium">
        <color indexed="21"/>
      </bottom>
    </border>
    <border>
      <left style="dotted">
        <color indexed="55"/>
      </left>
      <right style="dotted">
        <color indexed="55"/>
      </right>
      <top>
        <color indexed="63"/>
      </top>
      <bottom style="medium">
        <color indexed="21"/>
      </bottom>
    </border>
    <border>
      <left style="dotted">
        <color indexed="55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23"/>
      </top>
      <bottom style="medium">
        <color indexed="38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medium">
        <color indexed="21"/>
      </bottom>
    </border>
    <border>
      <left>
        <color indexed="63"/>
      </left>
      <right>
        <color indexed="63"/>
      </right>
      <top style="dotted">
        <color indexed="23"/>
      </top>
      <bottom style="medium">
        <color indexed="38"/>
      </bottom>
    </border>
    <border>
      <left>
        <color indexed="63"/>
      </left>
      <right style="dotted">
        <color indexed="23"/>
      </right>
      <top>
        <color indexed="63"/>
      </top>
      <bottom style="dotted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>
        <color indexed="63"/>
      </right>
      <top style="dotted">
        <color indexed="55"/>
      </top>
      <bottom style="medium">
        <color indexed="21"/>
      </bottom>
    </border>
    <border>
      <left>
        <color indexed="63"/>
      </left>
      <right style="dotted">
        <color indexed="55"/>
      </right>
      <top style="dotted">
        <color indexed="55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38"/>
      </top>
      <bottom>
        <color indexed="63"/>
      </bottom>
    </border>
    <border>
      <left>
        <color indexed="63"/>
      </left>
      <right style="dotted">
        <color indexed="23"/>
      </right>
      <top style="medium">
        <color indexed="21"/>
      </top>
      <bottom>
        <color indexed="63"/>
      </bottom>
    </border>
    <border>
      <left>
        <color indexed="63"/>
      </left>
      <right>
        <color indexed="63"/>
      </right>
      <top style="medium">
        <color indexed="21"/>
      </top>
      <bottom>
        <color indexed="63"/>
      </bottom>
    </border>
    <border>
      <left style="dotted">
        <color indexed="23"/>
      </left>
      <right style="dotted">
        <color indexed="23"/>
      </right>
      <top style="medium">
        <color indexed="21"/>
      </top>
      <bottom>
        <color indexed="63"/>
      </bottom>
    </border>
    <border>
      <left style="dotted">
        <color indexed="23"/>
      </left>
      <right style="dotted">
        <color indexed="23"/>
      </right>
      <top style="medium">
        <color indexed="38"/>
      </top>
      <bottom>
        <color indexed="63"/>
      </bottom>
    </border>
    <border>
      <left style="dotted">
        <color indexed="23"/>
      </left>
      <right>
        <color indexed="63"/>
      </right>
      <top style="medium">
        <color indexed="38"/>
      </top>
      <bottom>
        <color indexed="63"/>
      </bottom>
    </border>
    <border>
      <left style="dotted">
        <color indexed="2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55"/>
      </right>
      <top>
        <color indexed="63"/>
      </top>
      <bottom style="medium">
        <color indexed="21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7" borderId="1" applyNumberFormat="0" applyAlignment="0" applyProtection="0"/>
    <xf numFmtId="0" fontId="30" fillId="20" borderId="2" applyNumberFormat="0" applyAlignment="0" applyProtection="0"/>
    <xf numFmtId="0" fontId="31" fillId="20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1" borderId="7" applyNumberFormat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5" fillId="0" borderId="0" applyNumberFormat="0" applyFill="0" applyBorder="0" applyAlignment="0" applyProtection="0"/>
    <xf numFmtId="0" fontId="39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4" borderId="0" applyNumberFormat="0" applyBorder="0" applyAlignment="0" applyProtection="0"/>
  </cellStyleXfs>
  <cellXfs count="119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1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14" fontId="2" fillId="0" borderId="0" xfId="0" applyNumberFormat="1" applyFont="1" applyFill="1" applyBorder="1" applyAlignment="1">
      <alignment horizontal="center"/>
    </xf>
    <xf numFmtId="0" fontId="9" fillId="0" borderId="0" xfId="0" applyFont="1" applyBorder="1" applyAlignment="1">
      <alignment/>
    </xf>
    <xf numFmtId="4" fontId="2" fillId="0" borderId="0" xfId="0" applyNumberFormat="1" applyFont="1" applyFill="1" applyBorder="1" applyAlignment="1">
      <alignment horizontal="right" vertical="center"/>
    </xf>
    <xf numFmtId="4" fontId="2" fillId="0" borderId="0" xfId="0" applyNumberFormat="1" applyFont="1" applyAlignment="1">
      <alignment horizontal="right" vertical="center"/>
    </xf>
    <xf numFmtId="4" fontId="2" fillId="0" borderId="0" xfId="0" applyNumberFormat="1" applyFont="1" applyAlignment="1">
      <alignment horizontal="right" vertical="center" indent="1"/>
    </xf>
    <xf numFmtId="4" fontId="2" fillId="0" borderId="0" xfId="0" applyNumberFormat="1" applyFont="1" applyFill="1" applyBorder="1" applyAlignment="1">
      <alignment horizontal="right" vertical="center" indent="1"/>
    </xf>
    <xf numFmtId="3" fontId="2" fillId="0" borderId="0" xfId="0" applyNumberFormat="1" applyFont="1" applyAlignment="1">
      <alignment horizontal="right" vertical="center" indent="1"/>
    </xf>
    <xf numFmtId="3" fontId="2" fillId="0" borderId="0" xfId="0" applyNumberFormat="1" applyFont="1" applyFill="1" applyBorder="1" applyAlignment="1">
      <alignment horizontal="right" vertical="center" indent="1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/>
    </xf>
    <xf numFmtId="14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1" fillId="0" borderId="0" xfId="0" applyFont="1" applyAlignment="1">
      <alignment vertical="center"/>
    </xf>
    <xf numFmtId="0" fontId="11" fillId="0" borderId="0" xfId="0" applyFont="1" applyFill="1" applyBorder="1" applyAlignment="1">
      <alignment vertical="center"/>
    </xf>
    <xf numFmtId="0" fontId="1" fillId="0" borderId="15" xfId="0" applyFont="1" applyFill="1" applyBorder="1" applyAlignment="1">
      <alignment horizontal="center" vertical="center" wrapText="1"/>
    </xf>
    <xf numFmtId="4" fontId="2" fillId="0" borderId="16" xfId="0" applyNumberFormat="1" applyFont="1" applyFill="1" applyBorder="1" applyAlignment="1">
      <alignment horizontal="right" vertical="center" indent="1"/>
    </xf>
    <xf numFmtId="3" fontId="2" fillId="0" borderId="16" xfId="0" applyNumberFormat="1" applyFont="1" applyFill="1" applyBorder="1" applyAlignment="1">
      <alignment horizontal="right" vertical="center" indent="1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3" fillId="0" borderId="14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3" fontId="7" fillId="0" borderId="20" xfId="53" applyNumberFormat="1" applyFont="1" applyFill="1" applyBorder="1" applyAlignment="1">
      <alignment horizontal="right" vertical="center" wrapText="1" indent="1"/>
      <protection/>
    </xf>
    <xf numFmtId="0" fontId="2" fillId="0" borderId="21" xfId="0" applyFont="1" applyBorder="1" applyAlignment="1">
      <alignment horizontal="center" vertical="center"/>
    </xf>
    <xf numFmtId="0" fontId="7" fillId="0" borderId="20" xfId="53" applyFont="1" applyFill="1" applyBorder="1" applyAlignment="1">
      <alignment vertical="center" wrapText="1"/>
      <protection/>
    </xf>
    <xf numFmtId="4" fontId="7" fillId="0" borderId="20" xfId="53" applyNumberFormat="1" applyFont="1" applyFill="1" applyBorder="1" applyAlignment="1">
      <alignment horizontal="right" vertical="center" wrapText="1" indent="1"/>
      <protection/>
    </xf>
    <xf numFmtId="0" fontId="48" fillId="0" borderId="22" xfId="42" applyFont="1" applyFill="1" applyBorder="1" applyAlignment="1" applyProtection="1">
      <alignment vertical="center" wrapText="1"/>
      <protection/>
    </xf>
    <xf numFmtId="4" fontId="7" fillId="0" borderId="20" xfId="53" applyNumberFormat="1" applyFont="1" applyFill="1" applyBorder="1" applyAlignment="1">
      <alignment horizontal="center" vertical="center" wrapText="1"/>
      <protection/>
    </xf>
    <xf numFmtId="3" fontId="7" fillId="0" borderId="20" xfId="53" applyNumberFormat="1" applyFont="1" applyFill="1" applyBorder="1" applyAlignment="1">
      <alignment horizontal="center" vertical="center" wrapText="1"/>
      <protection/>
    </xf>
    <xf numFmtId="0" fontId="7" fillId="0" borderId="21" xfId="54" applyFont="1" applyFill="1" applyBorder="1" applyAlignment="1">
      <alignment vertical="center" wrapText="1"/>
      <protection/>
    </xf>
    <xf numFmtId="14" fontId="7" fillId="0" borderId="20" xfId="54" applyNumberFormat="1" applyFont="1" applyFill="1" applyBorder="1" applyAlignment="1">
      <alignment horizontal="center" vertical="center" wrapText="1"/>
      <protection/>
    </xf>
    <xf numFmtId="0" fontId="2" fillId="0" borderId="23" xfId="0" applyFont="1" applyFill="1" applyBorder="1" applyAlignment="1">
      <alignment horizontal="left" vertical="center" wrapText="1" shrinkToFit="1"/>
    </xf>
    <xf numFmtId="4" fontId="2" fillId="0" borderId="24" xfId="0" applyNumberFormat="1" applyFont="1" applyFill="1" applyBorder="1" applyAlignment="1">
      <alignment horizontal="right" vertical="center" indent="1"/>
    </xf>
    <xf numFmtId="0" fontId="1" fillId="0" borderId="14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/>
    </xf>
    <xf numFmtId="0" fontId="1" fillId="0" borderId="25" xfId="0" applyFont="1" applyFill="1" applyBorder="1" applyAlignment="1">
      <alignment horizontal="center" vertical="center" wrapText="1" shrinkToFit="1"/>
    </xf>
    <xf numFmtId="4" fontId="1" fillId="0" borderId="26" xfId="0" applyNumberFormat="1" applyFont="1" applyFill="1" applyBorder="1" applyAlignment="1">
      <alignment horizontal="right" vertical="center" indent="1"/>
    </xf>
    <xf numFmtId="3" fontId="1" fillId="0" borderId="26" xfId="0" applyNumberFormat="1" applyFont="1" applyFill="1" applyBorder="1" applyAlignment="1">
      <alignment horizontal="right" vertical="center" indent="1"/>
    </xf>
    <xf numFmtId="4" fontId="1" fillId="0" borderId="27" xfId="0" applyNumberFormat="1" applyFont="1" applyFill="1" applyBorder="1" applyAlignment="1">
      <alignment horizontal="right" vertical="center" indent="1"/>
    </xf>
    <xf numFmtId="4" fontId="1" fillId="0" borderId="28" xfId="0" applyNumberFormat="1" applyFont="1" applyFill="1" applyBorder="1" applyAlignment="1">
      <alignment horizontal="center" vertical="center"/>
    </xf>
    <xf numFmtId="4" fontId="49" fillId="0" borderId="28" xfId="56" applyNumberFormat="1" applyFont="1" applyFill="1" applyBorder="1" applyAlignment="1">
      <alignment horizontal="right" vertical="center" wrapText="1" indent="1"/>
      <protection/>
    </xf>
    <xf numFmtId="3" fontId="49" fillId="0" borderId="28" xfId="56" applyNumberFormat="1" applyFont="1" applyFill="1" applyBorder="1" applyAlignment="1">
      <alignment horizontal="right" vertical="center" wrapText="1" indent="1"/>
      <protection/>
    </xf>
    <xf numFmtId="4" fontId="1" fillId="0" borderId="29" xfId="0" applyNumberFormat="1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31" xfId="0" applyFont="1" applyFill="1" applyBorder="1" applyAlignment="1">
      <alignment vertical="center"/>
    </xf>
    <xf numFmtId="0" fontId="1" fillId="0" borderId="32" xfId="0" applyFont="1" applyFill="1" applyBorder="1" applyAlignment="1">
      <alignment horizontal="center" vertical="center" wrapText="1" shrinkToFit="1"/>
    </xf>
    <xf numFmtId="0" fontId="2" fillId="0" borderId="33" xfId="0" applyFont="1" applyBorder="1" applyAlignment="1">
      <alignment horizontal="center" vertical="center"/>
    </xf>
    <xf numFmtId="0" fontId="2" fillId="0" borderId="33" xfId="0" applyFont="1" applyBorder="1" applyAlignment="1">
      <alignment vertical="center"/>
    </xf>
    <xf numFmtId="10" fontId="1" fillId="0" borderId="28" xfId="0" applyNumberFormat="1" applyFont="1" applyFill="1" applyBorder="1" applyAlignment="1">
      <alignment horizontal="right" vertical="center" indent="1"/>
    </xf>
    <xf numFmtId="10" fontId="2" fillId="0" borderId="16" xfId="63" applyNumberFormat="1" applyFont="1" applyFill="1" applyBorder="1" applyAlignment="1">
      <alignment horizontal="right" vertical="center" indent="1"/>
    </xf>
    <xf numFmtId="10" fontId="7" fillId="0" borderId="20" xfId="55" applyNumberFormat="1" applyFont="1" applyFill="1" applyBorder="1" applyAlignment="1">
      <alignment horizontal="right" vertical="center" wrapText="1" indent="1"/>
      <protection/>
    </xf>
    <xf numFmtId="10" fontId="7" fillId="0" borderId="22" xfId="57" applyNumberFormat="1" applyFont="1" applyFill="1" applyBorder="1" applyAlignment="1">
      <alignment horizontal="right" vertical="center" wrapText="1" indent="1"/>
      <protection/>
    </xf>
    <xf numFmtId="2" fontId="2" fillId="0" borderId="20" xfId="0" applyNumberFormat="1" applyFont="1" applyBorder="1" applyAlignment="1">
      <alignment horizontal="right" vertical="center" indent="1"/>
    </xf>
    <xf numFmtId="10" fontId="9" fillId="0" borderId="22" xfId="0" applyNumberFormat="1" applyFont="1" applyBorder="1" applyAlignment="1">
      <alignment horizontal="right" vertical="center" indent="1"/>
    </xf>
    <xf numFmtId="0" fontId="2" fillId="0" borderId="0" xfId="0" applyFont="1" applyBorder="1" applyAlignment="1">
      <alignment horizontal="center" vertical="center"/>
    </xf>
    <xf numFmtId="10" fontId="49" fillId="0" borderId="0" xfId="55" applyNumberFormat="1" applyFont="1" applyFill="1" applyBorder="1" applyAlignment="1">
      <alignment horizontal="right" vertical="center" wrapText="1" indent="1"/>
      <protection/>
    </xf>
    <xf numFmtId="10" fontId="49" fillId="0" borderId="0" xfId="55" applyNumberFormat="1" applyFont="1" applyFill="1" applyBorder="1" applyAlignment="1">
      <alignment horizontal="center" vertical="center" wrapText="1"/>
      <protection/>
    </xf>
    <xf numFmtId="10" fontId="49" fillId="0" borderId="0" xfId="57" applyNumberFormat="1" applyFont="1" applyFill="1" applyBorder="1" applyAlignment="1">
      <alignment horizontal="center" vertical="center" wrapText="1"/>
      <protection/>
    </xf>
    <xf numFmtId="0" fontId="49" fillId="0" borderId="0" xfId="54" applyFont="1" applyFill="1" applyBorder="1" applyAlignment="1">
      <alignment vertical="center" wrapText="1"/>
      <protection/>
    </xf>
    <xf numFmtId="0" fontId="2" fillId="0" borderId="34" xfId="0" applyFont="1" applyBorder="1" applyAlignment="1">
      <alignment horizontal="center" vertical="center"/>
    </xf>
    <xf numFmtId="0" fontId="2" fillId="0" borderId="16" xfId="0" applyFont="1" applyFill="1" applyBorder="1" applyAlignment="1">
      <alignment horizontal="left" vertical="center" wrapText="1" shrinkToFit="1"/>
    </xf>
    <xf numFmtId="10" fontId="9" fillId="0" borderId="0" xfId="0" applyNumberFormat="1" applyFont="1" applyBorder="1" applyAlignment="1">
      <alignment horizontal="right" indent="1"/>
    </xf>
    <xf numFmtId="10" fontId="2" fillId="0" borderId="16" xfId="62" applyNumberFormat="1" applyFont="1" applyFill="1" applyBorder="1" applyAlignment="1">
      <alignment horizontal="right" vertical="center" indent="1"/>
    </xf>
    <xf numFmtId="0" fontId="2" fillId="0" borderId="3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10" fontId="7" fillId="0" borderId="22" xfId="55" applyNumberFormat="1" applyFont="1" applyFill="1" applyBorder="1" applyAlignment="1">
      <alignment horizontal="right" vertical="center" wrapText="1" indent="1"/>
      <protection/>
    </xf>
    <xf numFmtId="0" fontId="2" fillId="0" borderId="0" xfId="0" applyFont="1" applyFill="1" applyBorder="1" applyAlignment="1">
      <alignment horizontal="right" vertical="center" indent="1"/>
    </xf>
    <xf numFmtId="0" fontId="2" fillId="0" borderId="0" xfId="0" applyFont="1" applyAlignment="1">
      <alignment horizontal="right" vertical="center" indent="1"/>
    </xf>
    <xf numFmtId="0" fontId="7" fillId="0" borderId="21" xfId="54" applyFont="1" applyFill="1" applyBorder="1" applyAlignment="1">
      <alignment horizontal="center" vertical="center" wrapText="1"/>
      <protection/>
    </xf>
    <xf numFmtId="0" fontId="2" fillId="0" borderId="16" xfId="63" applyNumberFormat="1" applyFont="1" applyFill="1" applyBorder="1" applyAlignment="1">
      <alignment vertical="center"/>
    </xf>
    <xf numFmtId="0" fontId="2" fillId="0" borderId="16" xfId="63" applyNumberFormat="1" applyFont="1" applyFill="1" applyBorder="1" applyAlignment="1">
      <alignment horizontal="center" vertical="center"/>
    </xf>
    <xf numFmtId="0" fontId="7" fillId="0" borderId="0" xfId="54" applyFont="1" applyFill="1" applyBorder="1" applyAlignment="1">
      <alignment vertical="center" wrapText="1"/>
      <protection/>
    </xf>
    <xf numFmtId="10" fontId="7" fillId="0" borderId="0" xfId="55" applyNumberFormat="1" applyFont="1" applyFill="1" applyBorder="1" applyAlignment="1">
      <alignment horizontal="right" vertical="center" wrapText="1" indent="1"/>
      <protection/>
    </xf>
    <xf numFmtId="0" fontId="7" fillId="0" borderId="20" xfId="53" applyNumberFormat="1" applyFont="1" applyFill="1" applyBorder="1" applyAlignment="1">
      <alignment horizontal="right" vertical="center" wrapText="1" indent="1"/>
      <protection/>
    </xf>
    <xf numFmtId="0" fontId="4" fillId="0" borderId="11" xfId="0" applyFont="1" applyBorder="1" applyAlignment="1">
      <alignment horizontal="left" vertical="center" wrapText="1"/>
    </xf>
    <xf numFmtId="0" fontId="10" fillId="0" borderId="35" xfId="0" applyFont="1" applyBorder="1" applyAlignment="1">
      <alignment horizontal="left" vertical="center"/>
    </xf>
    <xf numFmtId="0" fontId="49" fillId="0" borderId="36" xfId="56" applyFont="1" applyFill="1" applyBorder="1" applyAlignment="1">
      <alignment horizontal="center" vertical="center" wrapText="1"/>
      <protection/>
    </xf>
    <xf numFmtId="0" fontId="49" fillId="0" borderId="37" xfId="56" applyFont="1" applyFill="1" applyBorder="1" applyAlignment="1">
      <alignment horizontal="center" vertical="center" wrapText="1"/>
      <protection/>
    </xf>
    <xf numFmtId="0" fontId="4" fillId="0" borderId="38" xfId="0" applyFont="1" applyFill="1" applyBorder="1" applyAlignment="1">
      <alignment horizontal="left" vertical="center"/>
    </xf>
    <xf numFmtId="0" fontId="1" fillId="0" borderId="3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14" fontId="1" fillId="0" borderId="41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14" fontId="1" fillId="0" borderId="39" xfId="0" applyNumberFormat="1" applyFont="1" applyBorder="1" applyAlignment="1">
      <alignment horizontal="center" vertical="center" wrapText="1"/>
    </xf>
    <xf numFmtId="14" fontId="1" fillId="0" borderId="14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4" fontId="1" fillId="0" borderId="43" xfId="0" applyNumberFormat="1" applyFont="1" applyBorder="1" applyAlignment="1">
      <alignment horizontal="center" vertical="center" wrapText="1"/>
    </xf>
    <xf numFmtId="4" fontId="1" fillId="0" borderId="44" xfId="0" applyNumberFormat="1" applyFont="1" applyBorder="1" applyAlignment="1">
      <alignment horizontal="center" vertical="center" wrapText="1"/>
    </xf>
    <xf numFmtId="0" fontId="49" fillId="0" borderId="35" xfId="56" applyFont="1" applyFill="1" applyBorder="1" applyAlignment="1">
      <alignment horizontal="center" vertical="center" wrapText="1"/>
      <protection/>
    </xf>
    <xf numFmtId="0" fontId="49" fillId="0" borderId="45" xfId="56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left" vertical="center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Відкр_1" xfId="53"/>
    <cellStyle name="Обычный_Відкр_2" xfId="54"/>
    <cellStyle name="Обычный_З_2_28.10" xfId="55"/>
    <cellStyle name="Обычный_Лист2" xfId="56"/>
    <cellStyle name="Обычный_Лист5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Процентный 2" xfId="63"/>
    <cellStyle name="Процентный 3" xfId="64"/>
    <cellStyle name="Процентный 4" xfId="65"/>
    <cellStyle name="Процентный 5" xfId="66"/>
    <cellStyle name="Процентный 6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1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2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3"/>
              <c:pt idx="0">
                <c:v>Мілленіум Збалансований</c:v>
              </c:pt>
              <c:pt idx="1">
                <c:v>Магістр-фонд збалансований</c:v>
              </c:pt>
              <c:pt idx="2">
                <c:v>ТАСК Ресурс</c:v>
              </c:pt>
              <c:pt idx="3">
                <c:v>Преміум - фонд збалансований</c:v>
              </c:pt>
              <c:pt idx="4">
                <c:v>Конкорд Достаток</c:v>
              </c:pt>
              <c:pt idx="5">
                <c:v>Преміум-фонд Індексний</c:v>
              </c:pt>
              <c:pt idx="6">
                <c:v>Дельта-Фонд збалансований</c:v>
              </c:pt>
              <c:pt idx="7">
                <c:v>Аргентум</c:v>
              </c:pt>
              <c:pt idx="8">
                <c:v>СЕМ Ажіо</c:v>
              </c:pt>
              <c:pt idx="9">
                <c:v>ОТП Класичний</c:v>
              </c:pt>
              <c:pt idx="10">
                <c:v>Спарта Збалансований</c:v>
              </c:pt>
              <c:pt idx="11">
                <c:v>Пріоритет Грошовий Ринок</c:v>
              </c:pt>
              <c:pt idx="12">
                <c:v>АРТ Індексний</c:v>
              </c:pt>
              <c:pt idx="13">
                <c:v>Фаворит</c:v>
              </c:pt>
              <c:pt idx="14">
                <c:v>ПАТРОН</c:v>
              </c:pt>
              <c:pt idx="15">
                <c:v>Дельта-Фонд грошового ринку</c:v>
              </c:pt>
              <c:pt idx="16">
                <c:v>Конкорд Стабільність</c:v>
              </c:pt>
              <c:pt idx="17">
                <c:v>АВРОРА - фонд зростання</c:v>
              </c:pt>
              <c:pt idx="18">
                <c:v>Ярослав Мудрий - фонд акцій</c:v>
              </c:pt>
              <c:pt idx="19">
                <c:v>СЕБ Фонд збалансований</c:v>
              </c:pt>
              <c:pt idx="20">
                <c:v>Райффайзен грошовий ринок</c:v>
              </c:pt>
              <c:pt idx="21">
                <c:v>Надбання</c:v>
              </c:pt>
              <c:pt idx="22">
                <c:v>Альтус-Збалансований</c:v>
              </c:pt>
              <c:pt idx="23">
                <c:v>Володимир Великий</c:v>
              </c:pt>
              <c:pt idx="24">
                <c:v>СЕБ Фонд грошовий ринок</c:v>
              </c:pt>
              <c:pt idx="25">
                <c:v>Класичний</c:v>
              </c:pt>
              <c:pt idx="26">
                <c:v>ОТП Фонд Акцій</c:v>
              </c:pt>
              <c:pt idx="27">
                <c:v>КІНТО-Еквіті</c:v>
              </c:pt>
              <c:pt idx="28">
                <c:v>Альтус-Стратегічний</c:v>
              </c:pt>
              <c:pt idx="29">
                <c:v>Софіївський</c:v>
              </c:pt>
              <c:pt idx="30">
                <c:v>Альтус-Депозит</c:v>
              </c:pt>
              <c:pt idx="31">
                <c:v>Індекс українських акцій (UX)</c:v>
              </c:pt>
              <c:pt idx="32">
                <c:v>Індекс ПФТС (PFTS)</c:v>
              </c:pt>
            </c:strLit>
          </c:cat>
          <c:val>
            <c:numLit>
              <c:ptCount val="33"/>
              <c:pt idx="0">
                <c:v>-0.013583577580264294</c:v>
              </c:pt>
              <c:pt idx="1">
                <c:v>-0.012989216543981885</c:v>
              </c:pt>
              <c:pt idx="2">
                <c:v>-0.012490565537692455</c:v>
              </c:pt>
              <c:pt idx="3">
                <c:v>-0.0076150282678718595</c:v>
              </c:pt>
              <c:pt idx="4">
                <c:v>-0.007325330899605964</c:v>
              </c:pt>
              <c:pt idx="5">
                <c:v>-0.0039495623281686765</c:v>
              </c:pt>
              <c:pt idx="6">
                <c:v>-0.003097009344872448</c:v>
              </c:pt>
              <c:pt idx="7">
                <c:v>-0.002078138320261491</c:v>
              </c:pt>
              <c:pt idx="8">
                <c:v>-0.0013619352806540919</c:v>
              </c:pt>
              <c:pt idx="9">
                <c:v>-0.0009129663820668377</c:v>
              </c:pt>
              <c:pt idx="10">
                <c:v>-0.000575462740697974</c:v>
              </c:pt>
              <c:pt idx="11">
                <c:v>1.8876917879939725E-05</c:v>
              </c:pt>
              <c:pt idx="12">
                <c:v>7.003162530971885E-05</c:v>
              </c:pt>
              <c:pt idx="13">
                <c:v>0.00013932961776230712</c:v>
              </c:pt>
              <c:pt idx="14">
                <c:v>0.00039484055217076097</c:v>
              </c:pt>
              <c:pt idx="15">
                <c:v>0.000531718478458787</c:v>
              </c:pt>
              <c:pt idx="16">
                <c:v>0.0005593440644631187</c:v>
              </c:pt>
              <c:pt idx="17">
                <c:v>0.002212201107135936</c:v>
              </c:pt>
              <c:pt idx="18">
                <c:v>0.0022815882084072925</c:v>
              </c:pt>
              <c:pt idx="19">
                <c:v>0.002413935973800463</c:v>
              </c:pt>
              <c:pt idx="20">
                <c:v>0.0024531273408114895</c:v>
              </c:pt>
              <c:pt idx="21">
                <c:v>0.0025012452581887334</c:v>
              </c:pt>
              <c:pt idx="22">
                <c:v>0.0027340914685554107</c:v>
              </c:pt>
              <c:pt idx="23">
                <c:v>0.0033411808744410187</c:v>
              </c:pt>
              <c:pt idx="24">
                <c:v>0.003826346077107967</c:v>
              </c:pt>
              <c:pt idx="25">
                <c:v>0.005671102691683361</c:v>
              </c:pt>
              <c:pt idx="26">
                <c:v>0.006209580829095174</c:v>
              </c:pt>
              <c:pt idx="27">
                <c:v>0.00722895278021185</c:v>
              </c:pt>
              <c:pt idx="28">
                <c:v>0.007614167336473354</c:v>
              </c:pt>
              <c:pt idx="29">
                <c:v>0.009672436008926866</c:v>
              </c:pt>
              <c:pt idx="30">
                <c:v>0.010548928687263981</c:v>
              </c:pt>
              <c:pt idx="31">
                <c:v>0.004224386666879187</c:v>
              </c:pt>
              <c:pt idx="32">
                <c:v>0.00857571453225181</c:v>
              </c:pt>
            </c:numLit>
          </c:val>
        </c:ser>
        <c:gapWidth val="40"/>
        <c:axId val="42781649"/>
        <c:axId val="49490522"/>
      </c:barChart>
      <c:catAx>
        <c:axId val="4278164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9490522"/>
        <c:crosses val="autoZero"/>
        <c:auto val="0"/>
        <c:lblOffset val="0"/>
        <c:tickLblSkip val="1"/>
        <c:noMultiLvlLbl val="0"/>
      </c:catAx>
      <c:valAx>
        <c:axId val="494905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278164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898811"/>
        <c:axId val="62089300"/>
      </c:barChart>
      <c:catAx>
        <c:axId val="689881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2089300"/>
        <c:crosses val="autoZero"/>
        <c:auto val="0"/>
        <c:lblOffset val="0"/>
        <c:tickLblSkip val="1"/>
        <c:noMultiLvlLbl val="0"/>
      </c:catAx>
      <c:valAx>
        <c:axId val="620893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89881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1932789"/>
        <c:axId val="63177374"/>
      </c:barChart>
      <c:catAx>
        <c:axId val="2193278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3177374"/>
        <c:crosses val="autoZero"/>
        <c:auto val="0"/>
        <c:lblOffset val="0"/>
        <c:tickLblSkip val="1"/>
        <c:noMultiLvlLbl val="0"/>
      </c:catAx>
      <c:valAx>
        <c:axId val="631773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93278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1725455"/>
        <c:axId val="17093640"/>
      </c:barChart>
      <c:catAx>
        <c:axId val="3172545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7093640"/>
        <c:crosses val="autoZero"/>
        <c:auto val="0"/>
        <c:lblOffset val="0"/>
        <c:tickLblSkip val="1"/>
        <c:noMultiLvlLbl val="0"/>
      </c:catAx>
      <c:valAx>
        <c:axId val="170936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72545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9625033"/>
        <c:axId val="42407570"/>
      </c:barChart>
      <c:catAx>
        <c:axId val="1962503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2407570"/>
        <c:crosses val="autoZero"/>
        <c:auto val="0"/>
        <c:lblOffset val="0"/>
        <c:tickLblSkip val="1"/>
        <c:noMultiLvlLbl val="0"/>
      </c:catAx>
      <c:valAx>
        <c:axId val="424075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62503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6123811"/>
        <c:axId val="12461116"/>
      </c:barChart>
      <c:catAx>
        <c:axId val="4612381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2461116"/>
        <c:crosses val="autoZero"/>
        <c:auto val="0"/>
        <c:lblOffset val="0"/>
        <c:tickLblSkip val="1"/>
        <c:noMultiLvlLbl val="0"/>
      </c:catAx>
      <c:valAx>
        <c:axId val="124611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12381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>
        <c:manualLayout>
          <c:xMode val="factor"/>
          <c:yMode val="factor"/>
          <c:x val="0.006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25"/>
          <c:y val="0.05225"/>
          <c:w val="0.94375"/>
          <c:h val="0.947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CC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3"/>
            <c:invertIfNegative val="0"/>
            <c:spPr>
              <a:solidFill>
                <a:srgbClr val="FFFF00"/>
              </a:solidFill>
              <a:ln w="254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FFFF00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Графік_В!$B$2:$B$16</c:f>
              <c:strCache/>
            </c:strRef>
          </c:cat>
          <c:val>
            <c:numRef>
              <c:f>Графік_В!$C$2:$C$16</c:f>
              <c:numCache/>
            </c:numRef>
          </c:val>
        </c:ser>
        <c:gapWidth val="40"/>
        <c:axId val="45041181"/>
        <c:axId val="2717446"/>
      </c:barChart>
      <c:catAx>
        <c:axId val="4504118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717446"/>
        <c:crossesAt val="0"/>
        <c:auto val="0"/>
        <c:lblOffset val="0"/>
        <c:tickLblSkip val="1"/>
        <c:noMultiLvlLbl val="0"/>
      </c:catAx>
      <c:valAx>
        <c:axId val="2717446"/>
        <c:scaling>
          <c:orientation val="minMax"/>
          <c:max val="0.01"/>
          <c:min val="-0.04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5041181"/>
        <c:crossesAt val="1"/>
        <c:crossBetween val="between"/>
        <c:dispUnits/>
        <c:majorUnit val="0.01"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Тайгер Оранж</c:v>
              </c:pt>
              <c:pt idx="1">
                <c:v>ОТП Збалансований</c:v>
              </c:pt>
              <c:pt idx="2">
                <c:v>Конкорд Перспектива</c:v>
              </c:pt>
              <c:pt idx="3">
                <c:v>Достаток</c:v>
              </c:pt>
              <c:pt idx="4">
                <c:v>Пріоритет Оптимальна Стратегія</c:v>
              </c:pt>
              <c:pt idx="5">
                <c:v>Оптімум</c:v>
              </c:pt>
              <c:pt idx="6">
                <c:v>Платинум</c:v>
              </c:pt>
              <c:pt idx="7">
                <c:v>Отаман</c:v>
              </c:pt>
              <c:pt idx="8">
                <c:v>Збалансований фонд "Паритет"</c:v>
              </c:pt>
              <c:pt idx="9">
                <c:v>ФІНАРТ Перший</c:v>
              </c:pt>
              <c:pt idx="10">
                <c:v>Аурум</c:v>
              </c:pt>
              <c:pt idx="11">
                <c:v>Автоальянс-Портфоліо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-0.006215619546225737</c:v>
              </c:pt>
              <c:pt idx="1">
                <c:v>-0.001535379514671531</c:v>
              </c:pt>
              <c:pt idx="2">
                <c:v>-0.0004554173430966202</c:v>
              </c:pt>
              <c:pt idx="3">
                <c:v>0</c:v>
              </c:pt>
              <c:pt idx="4">
                <c:v>0</c:v>
              </c:pt>
              <c:pt idx="5">
                <c:v>0.00011229891313635498</c:v>
              </c:pt>
              <c:pt idx="6">
                <c:v>0.0002387149113554088</c:v>
              </c:pt>
              <c:pt idx="7">
                <c:v>0.0005324338420955588</c:v>
              </c:pt>
              <c:pt idx="8">
                <c:v>0.002167034402446699</c:v>
              </c:pt>
              <c:pt idx="9">
                <c:v>0.0038010570906885643</c:v>
              </c:pt>
              <c:pt idx="10">
                <c:v>0.00555742055611419</c:v>
              </c:pt>
              <c:pt idx="11">
                <c:v>0.005674109957946927</c:v>
              </c:pt>
              <c:pt idx="12">
                <c:v>0.004224386666879187</c:v>
              </c:pt>
              <c:pt idx="13">
                <c:v>0.00857571453225181</c:v>
              </c:pt>
            </c:numLit>
          </c:val>
        </c:ser>
        <c:gapWidth val="40"/>
        <c:axId val="24457015"/>
        <c:axId val="18786544"/>
      </c:barChart>
      <c:catAx>
        <c:axId val="2445701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8786544"/>
        <c:crosses val="autoZero"/>
        <c:auto val="0"/>
        <c:lblOffset val="0"/>
        <c:tickLblSkip val="1"/>
        <c:noMultiLvlLbl val="0"/>
      </c:catAx>
      <c:valAx>
        <c:axId val="187865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445701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Аурум</c:v>
              </c:pt>
              <c:pt idx="1">
                <c:v>ОТП Збалансований</c:v>
              </c:pt>
              <c:pt idx="2">
                <c:v>Платинум</c:v>
              </c:pt>
              <c:pt idx="3">
                <c:v>Отаман</c:v>
              </c:pt>
              <c:pt idx="4">
                <c:v>Автоальянс-Портфоліо</c:v>
              </c:pt>
              <c:pt idx="5">
                <c:v>Збалансований фонд "Паритет"</c:v>
              </c:pt>
              <c:pt idx="6">
                <c:v>Тайгер Оранж</c:v>
              </c:pt>
              <c:pt idx="7">
                <c:v>Оптімум</c:v>
              </c:pt>
              <c:pt idx="8">
                <c:v>Інтерфон</c:v>
              </c:pt>
              <c:pt idx="9">
                <c:v>ФІНАРТ Перший</c:v>
              </c:pt>
              <c:pt idx="10">
                <c:v>Конкорд Перспектива</c:v>
              </c:pt>
              <c:pt idx="11">
                <c:v>Пріоритет Оптимальна Стратегія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-0.035517227922761574</c:v>
              </c:pt>
              <c:pt idx="1">
                <c:v>-0.030474046244497788</c:v>
              </c:pt>
              <c:pt idx="2">
                <c:v>-0.025945880241184383</c:v>
              </c:pt>
              <c:pt idx="3">
                <c:v>-0.025417090649208274</c:v>
              </c:pt>
              <c:pt idx="4">
                <c:v>-0.023757802339507972</c:v>
              </c:pt>
              <c:pt idx="5">
                <c:v>-0.022441718172519498</c:v>
              </c:pt>
              <c:pt idx="6">
                <c:v>-0.013736670925064698</c:v>
              </c:pt>
              <c:pt idx="7">
                <c:v>-0.01322590783553279</c:v>
              </c:pt>
              <c:pt idx="8">
                <c:v>-0.009208892759325682</c:v>
              </c:pt>
              <c:pt idx="9">
                <c:v>-0.0036615258532857187</c:v>
              </c:pt>
              <c:pt idx="10">
                <c:v>-0.0007088135231871906</c:v>
              </c:pt>
              <c:pt idx="11">
                <c:v>-7.732369773671977E-05</c:v>
              </c:pt>
              <c:pt idx="12">
                <c:v>-0.0226839799352341</c:v>
              </c:pt>
              <c:pt idx="13">
                <c:v>-0.0534781178019085</c:v>
              </c:pt>
            </c:numLit>
          </c:val>
        </c:ser>
        <c:gapWidth val="40"/>
        <c:axId val="34861169"/>
        <c:axId val="45315066"/>
      </c:barChart>
      <c:catAx>
        <c:axId val="3486116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5315066"/>
        <c:crosses val="autoZero"/>
        <c:auto val="0"/>
        <c:lblOffset val="0"/>
        <c:tickLblSkip val="52"/>
        <c:noMultiLvlLbl val="0"/>
      </c:catAx>
      <c:valAx>
        <c:axId val="453150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486116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1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3"/>
              <c:pt idx="0">
                <c:v>Конкорд Перспектива</c:v>
              </c:pt>
              <c:pt idx="1">
                <c:v>Тайгер Оранж</c:v>
              </c:pt>
              <c:pt idx="2">
                <c:v>Пріоритет Оптимальна Стратегія</c:v>
              </c:pt>
              <c:pt idx="3">
                <c:v>Автоальянс-Портфоліо</c:v>
              </c:pt>
              <c:pt idx="4">
                <c:v>Оптімум</c:v>
              </c:pt>
              <c:pt idx="5">
                <c:v>Збалансований фонд "Паритет"</c:v>
              </c:pt>
              <c:pt idx="6">
                <c:v>Отаман</c:v>
              </c:pt>
              <c:pt idx="7">
                <c:v>ОТП Збалансований</c:v>
              </c:pt>
              <c:pt idx="8">
                <c:v>Аурум</c:v>
              </c:pt>
              <c:pt idx="9">
                <c:v>Платинум</c:v>
              </c:pt>
              <c:pt idx="10">
                <c:v>ФІНАРТ Перший</c:v>
              </c:pt>
              <c:pt idx="11">
                <c:v>Індекс українських акцій (UX)</c:v>
              </c:pt>
              <c:pt idx="12">
                <c:v>Індекс ПФТС (PFTS)</c:v>
              </c:pt>
            </c:strLit>
          </c:cat>
          <c:val>
            <c:numLit>
              <c:ptCount val="13"/>
              <c:pt idx="0">
                <c:v>-0.029480785983296176</c:v>
              </c:pt>
              <c:pt idx="1">
                <c:v>-0.004415451038962792</c:v>
              </c:pt>
              <c:pt idx="2">
                <c:v>-0.002221411725563449</c:v>
              </c:pt>
              <c:pt idx="3">
                <c:v>0</c:v>
              </c:pt>
              <c:pt idx="4">
                <c:v>0.005492120084202856</c:v>
              </c:pt>
              <c:pt idx="5">
                <c:v>0.00796232472997338</c:v>
              </c:pt>
              <c:pt idx="6">
                <c:v>0.008696847783570938</c:v>
              </c:pt>
              <c:pt idx="7">
                <c:v>0.010030962289980794</c:v>
              </c:pt>
              <c:pt idx="8">
                <c:v>0.011124621628027853</c:v>
              </c:pt>
              <c:pt idx="9">
                <c:v>0.01115059857764189</c:v>
              </c:pt>
              <c:pt idx="10">
                <c:v>0.012254010991420872</c:v>
              </c:pt>
              <c:pt idx="11">
                <c:v>0.005833791964777069</c:v>
              </c:pt>
              <c:pt idx="12">
                <c:v>0.023876404494381998</c:v>
              </c:pt>
            </c:numLit>
          </c:val>
        </c:ser>
        <c:gapWidth val="40"/>
        <c:axId val="5182411"/>
        <c:axId val="46641700"/>
      </c:barChart>
      <c:catAx>
        <c:axId val="518241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6641700"/>
        <c:crosses val="autoZero"/>
        <c:auto val="0"/>
        <c:lblOffset val="0"/>
        <c:tickLblSkip val="49"/>
        <c:noMultiLvlLbl val="0"/>
      </c:catAx>
      <c:valAx>
        <c:axId val="466417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18241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7122117"/>
        <c:axId val="19881326"/>
      </c:barChart>
      <c:catAx>
        <c:axId val="1712211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9881326"/>
        <c:crosses val="autoZero"/>
        <c:auto val="0"/>
        <c:lblOffset val="0"/>
        <c:tickLblSkip val="4"/>
        <c:noMultiLvlLbl val="0"/>
      </c:catAx>
      <c:valAx>
        <c:axId val="198813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712211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3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4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5"/>
              <c:pt idx="0">
                <c:v>СЕБ Фонд збалансований</c:v>
              </c:pt>
              <c:pt idx="1">
                <c:v>Конкорд Стабільність</c:v>
              </c:pt>
              <c:pt idx="2">
                <c:v>Преміум-фонд Індексний</c:v>
              </c:pt>
              <c:pt idx="3">
                <c:v>Аргентум</c:v>
              </c:pt>
              <c:pt idx="4">
                <c:v>АРТ Індексний</c:v>
              </c:pt>
              <c:pt idx="5">
                <c:v>Надбання</c:v>
              </c:pt>
              <c:pt idx="6">
                <c:v>ОТП Фонд Акцій</c:v>
              </c:pt>
              <c:pt idx="7">
                <c:v>Фаворит</c:v>
              </c:pt>
              <c:pt idx="8">
                <c:v>КІНТО-Еквіті</c:v>
              </c:pt>
              <c:pt idx="9">
                <c:v>Конкорд Достаток</c:v>
              </c:pt>
              <c:pt idx="10">
                <c:v>Софіївський</c:v>
              </c:pt>
              <c:pt idx="11">
                <c:v>Ярослав Мудрий - фонд акцій</c:v>
              </c:pt>
              <c:pt idx="12">
                <c:v>Мілленіум Збалансований</c:v>
              </c:pt>
              <c:pt idx="13">
                <c:v>АВРОРА - фонд зростання</c:v>
              </c:pt>
              <c:pt idx="14">
                <c:v>Бонум Оптімум</c:v>
              </c:pt>
              <c:pt idx="15">
                <c:v>Володимир Великий</c:v>
              </c:pt>
              <c:pt idx="16">
                <c:v>Парекс Український Збалансований фонд</c:v>
              </c:pt>
              <c:pt idx="17">
                <c:v>Класичний</c:v>
              </c:pt>
              <c:pt idx="18">
                <c:v>СЕМ Ажіо</c:v>
              </c:pt>
              <c:pt idx="19">
                <c:v>Альтус-Стратегічний</c:v>
              </c:pt>
              <c:pt idx="20">
                <c:v>Преміум - фонд збалансований</c:v>
              </c:pt>
              <c:pt idx="21">
                <c:v>Магістр-фонд збалансований</c:v>
              </c:pt>
              <c:pt idx="22">
                <c:v>ПАТРОН</c:v>
              </c:pt>
              <c:pt idx="23">
                <c:v>Альтус-Збалансований</c:v>
              </c:pt>
              <c:pt idx="24">
                <c:v>Дельта-Фонд збалансований</c:v>
              </c:pt>
              <c:pt idx="25">
                <c:v>Дельта-Фонд грошового ринку</c:v>
              </c:pt>
              <c:pt idx="26">
                <c:v>СЕБ Фонд грошовий ринок</c:v>
              </c:pt>
              <c:pt idx="27">
                <c:v>Спарта Збалансований</c:v>
              </c:pt>
              <c:pt idx="28">
                <c:v>Пріоритет Грошовий Ринок</c:v>
              </c:pt>
              <c:pt idx="29">
                <c:v>Альтус-Депозит</c:v>
              </c:pt>
              <c:pt idx="30">
                <c:v>ТАСК Ресурс</c:v>
              </c:pt>
              <c:pt idx="31">
                <c:v>ОТП Класичний</c:v>
              </c:pt>
              <c:pt idx="32">
                <c:v>Райффайзен грошовий ринок</c:v>
              </c:pt>
              <c:pt idx="33">
                <c:v>Індекс українських акцій (UX)</c:v>
              </c:pt>
              <c:pt idx="34">
                <c:v>Індекс ПФТС (PFTS)</c:v>
              </c:pt>
            </c:strLit>
          </c:cat>
          <c:val>
            <c:numLit>
              <c:ptCount val="35"/>
              <c:pt idx="0">
                <c:v>-0.05830227010228506</c:v>
              </c:pt>
              <c:pt idx="1">
                <c:v>-0.05651118184980197</c:v>
              </c:pt>
              <c:pt idx="2">
                <c:v>-0.055988837247647694</c:v>
              </c:pt>
              <c:pt idx="3">
                <c:v>-0.05323019229002768</c:v>
              </c:pt>
              <c:pt idx="4">
                <c:v>-0.051307900113802596</c:v>
              </c:pt>
              <c:pt idx="5">
                <c:v>-0.04861203632636568</c:v>
              </c:pt>
              <c:pt idx="6">
                <c:v>-0.04851846374577251</c:v>
              </c:pt>
              <c:pt idx="7">
                <c:v>-0.047072309353224595</c:v>
              </c:pt>
              <c:pt idx="8">
                <c:v>-0.04259228038843155</c:v>
              </c:pt>
              <c:pt idx="9">
                <c:v>-0.03901954647015449</c:v>
              </c:pt>
              <c:pt idx="10">
                <c:v>-0.034111277937595275</c:v>
              </c:pt>
              <c:pt idx="11">
                <c:v>-0.03263561186843433</c:v>
              </c:pt>
              <c:pt idx="12">
                <c:v>-0.03114554099410416</c:v>
              </c:pt>
              <c:pt idx="13">
                <c:v>-0.02816376258976494</c:v>
              </c:pt>
              <c:pt idx="14">
                <c:v>-0.02472981679389019</c:v>
              </c:pt>
              <c:pt idx="15">
                <c:v>-0.024317827941027548</c:v>
              </c:pt>
              <c:pt idx="16">
                <c:v>-0.024088835262000008</c:v>
              </c:pt>
              <c:pt idx="17">
                <c:v>-0.020763867504801747</c:v>
              </c:pt>
              <c:pt idx="18">
                <c:v>-0.018943799418931095</c:v>
              </c:pt>
              <c:pt idx="19">
                <c:v>-0.018187042742148107</c:v>
              </c:pt>
              <c:pt idx="20">
                <c:v>-0.01692808712244931</c:v>
              </c:pt>
              <c:pt idx="21">
                <c:v>-0.016587834288293468</c:v>
              </c:pt>
              <c:pt idx="22">
                <c:v>-0.014984964084572727</c:v>
              </c:pt>
              <c:pt idx="23">
                <c:v>-0.011326802815581627</c:v>
              </c:pt>
              <c:pt idx="24">
                <c:v>-0.008366355567534955</c:v>
              </c:pt>
              <c:pt idx="25">
                <c:v>-0.006845916476187153</c:v>
              </c:pt>
              <c:pt idx="26">
                <c:v>-0.0034571930598616962</c:v>
              </c:pt>
              <c:pt idx="27">
                <c:v>-0.0006984916835675037</c:v>
              </c:pt>
              <c:pt idx="28">
                <c:v>-5.255298797512964E-05</c:v>
              </c:pt>
              <c:pt idx="29">
                <c:v>0.0013655180600800065</c:v>
              </c:pt>
              <c:pt idx="30">
                <c:v>0.0032367740519603228</c:v>
              </c:pt>
              <c:pt idx="31">
                <c:v>0.004827133166138697</c:v>
              </c:pt>
              <c:pt idx="32">
                <c:v>0.005562955369947886</c:v>
              </c:pt>
              <c:pt idx="33">
                <c:v>-0.0226839799352341</c:v>
              </c:pt>
              <c:pt idx="34">
                <c:v>-0.0534781178019085</c:v>
              </c:pt>
            </c:numLit>
          </c:val>
        </c:ser>
        <c:gapWidth val="40"/>
        <c:axId val="42761515"/>
        <c:axId val="49309316"/>
      </c:barChart>
      <c:catAx>
        <c:axId val="4276151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9309316"/>
        <c:crosses val="autoZero"/>
        <c:auto val="0"/>
        <c:lblOffset val="0"/>
        <c:tickLblSkip val="9"/>
        <c:noMultiLvlLbl val="0"/>
      </c:catAx>
      <c:valAx>
        <c:axId val="493093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76151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04/11/10 - 10/11/10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4714207"/>
        <c:axId val="66883544"/>
      </c:barChart>
      <c:catAx>
        <c:axId val="4471420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66883544"/>
        <c:crosses val="autoZero"/>
        <c:auto val="0"/>
        <c:lblOffset val="0"/>
        <c:tickLblSkip val="4"/>
        <c:noMultiLvlLbl val="0"/>
      </c:catAx>
      <c:valAx>
        <c:axId val="668835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471420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ФІНАРТ Перший</c:v>
              </c:pt>
              <c:pt idx="1">
                <c:v>Отаман</c:v>
              </c:pt>
              <c:pt idx="2">
                <c:v>ТАСК Український Капітал</c:v>
              </c:pt>
              <c:pt idx="3">
                <c:v>Збалансований фонд "Паритет"</c:v>
              </c:pt>
              <c:pt idx="4">
                <c:v>Промінвест-Керамет</c:v>
              </c:pt>
              <c:pt idx="5">
                <c:v>Аурум</c:v>
              </c:pt>
              <c:pt idx="6">
                <c:v>Конкорд Перспектива</c:v>
              </c:pt>
              <c:pt idx="7">
                <c:v>Достаток</c:v>
              </c:pt>
              <c:pt idx="8">
                <c:v>Пріоритет Оптимальна Стратегія</c:v>
              </c:pt>
              <c:pt idx="9">
                <c:v>Оптімум</c:v>
              </c:pt>
              <c:pt idx="10">
                <c:v>Платинум</c:v>
              </c:pt>
              <c:pt idx="11">
                <c:v>ОТП Збалансований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-0.05908086028852111</c:v>
              </c:pt>
              <c:pt idx="1">
                <c:v>-0.036922172009293375</c:v>
              </c:pt>
              <c:pt idx="2">
                <c:v>-0.031438771739763616</c:v>
              </c:pt>
              <c:pt idx="3">
                <c:v>-0.007381042790463588</c:v>
              </c:pt>
              <c:pt idx="4">
                <c:v>-0.004128883341967371</c:v>
              </c:pt>
              <c:pt idx="5">
                <c:v>-0.0029915271827853918</c:v>
              </c:pt>
              <c:pt idx="6">
                <c:v>-0.0006565913373938193</c:v>
              </c:pt>
              <c:pt idx="7">
                <c:v>0</c:v>
              </c:pt>
              <c:pt idx="8">
                <c:v>0</c:v>
              </c:pt>
              <c:pt idx="9">
                <c:v>0.0007555201106970166</c:v>
              </c:pt>
              <c:pt idx="10">
                <c:v>0.009908784692053585</c:v>
              </c:pt>
              <c:pt idx="11">
                <c:v>0.011259449278388844</c:v>
              </c:pt>
              <c:pt idx="12">
                <c:v>0.014765087161318968</c:v>
              </c:pt>
              <c:pt idx="13">
                <c:v>0.004144649520422705</c:v>
              </c:pt>
            </c:numLit>
          </c:val>
        </c:ser>
        <c:gapWidth val="40"/>
        <c:axId val="65080985"/>
        <c:axId val="48857954"/>
      </c:barChart>
      <c:catAx>
        <c:axId val="6508098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8857954"/>
        <c:crosses val="autoZero"/>
        <c:auto val="0"/>
        <c:lblOffset val="0"/>
        <c:tickLblSkip val="52"/>
        <c:noMultiLvlLbl val="0"/>
      </c:catAx>
      <c:valAx>
        <c:axId val="488579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508098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7068403"/>
        <c:axId val="65180172"/>
      </c:barChart>
      <c:catAx>
        <c:axId val="3706840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65180172"/>
        <c:crosses val="autoZero"/>
        <c:auto val="0"/>
        <c:lblOffset val="0"/>
        <c:tickLblSkip val="4"/>
        <c:noMultiLvlLbl val="0"/>
      </c:catAx>
      <c:valAx>
        <c:axId val="651801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706840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9750637"/>
        <c:axId val="45102550"/>
      </c:barChart>
      <c:catAx>
        <c:axId val="4975063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5102550"/>
        <c:crosses val="autoZero"/>
        <c:auto val="0"/>
        <c:lblOffset val="0"/>
        <c:tickLblSkip val="4"/>
        <c:noMultiLvlLbl val="0"/>
      </c:catAx>
      <c:valAx>
        <c:axId val="451025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975063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269767"/>
        <c:axId val="29427904"/>
      </c:barChart>
      <c:catAx>
        <c:axId val="326976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9427904"/>
        <c:crosses val="autoZero"/>
        <c:auto val="0"/>
        <c:lblOffset val="0"/>
        <c:tickLblSkip val="4"/>
        <c:noMultiLvlLbl val="0"/>
      </c:catAx>
      <c:valAx>
        <c:axId val="294279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26976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3524545"/>
        <c:axId val="34849994"/>
      </c:barChart>
      <c:catAx>
        <c:axId val="6352454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4849994"/>
        <c:crosses val="autoZero"/>
        <c:auto val="0"/>
        <c:lblOffset val="0"/>
        <c:tickLblSkip val="4"/>
        <c:noMultiLvlLbl val="0"/>
      </c:catAx>
      <c:valAx>
        <c:axId val="348499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352454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5214491"/>
        <c:axId val="4277236"/>
      </c:barChart>
      <c:catAx>
        <c:axId val="4521449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277236"/>
        <c:crosses val="autoZero"/>
        <c:auto val="0"/>
        <c:lblOffset val="0"/>
        <c:tickLblSkip val="4"/>
        <c:noMultiLvlLbl val="0"/>
      </c:catAx>
      <c:valAx>
        <c:axId val="42772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521449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8495125"/>
        <c:axId val="10911806"/>
      </c:barChart>
      <c:catAx>
        <c:axId val="3849512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0911806"/>
        <c:crosses val="autoZero"/>
        <c:auto val="0"/>
        <c:lblOffset val="0"/>
        <c:tickLblSkip val="4"/>
        <c:noMultiLvlLbl val="0"/>
      </c:catAx>
      <c:valAx>
        <c:axId val="109118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849512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1097391"/>
        <c:axId val="11441064"/>
      </c:barChart>
      <c:catAx>
        <c:axId val="3109739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1441064"/>
        <c:crosses val="autoZero"/>
        <c:auto val="0"/>
        <c:lblOffset val="0"/>
        <c:tickLblSkip val="4"/>
        <c:noMultiLvlLbl val="0"/>
      </c:catAx>
      <c:valAx>
        <c:axId val="114410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109739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5860713"/>
        <c:axId val="54310962"/>
      </c:barChart>
      <c:catAx>
        <c:axId val="3586071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4310962"/>
        <c:crosses val="autoZero"/>
        <c:auto val="0"/>
        <c:lblOffset val="0"/>
        <c:tickLblSkip val="4"/>
        <c:noMultiLvlLbl val="0"/>
      </c:catAx>
      <c:valAx>
        <c:axId val="543109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586071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6"/>
              <c:pt idx="0">
                <c:v>Конкорд Стабільність</c:v>
              </c:pt>
              <c:pt idx="1">
                <c:v>Конкорд Достаток</c:v>
              </c:pt>
              <c:pt idx="2">
                <c:v>ОТП Класичний</c:v>
              </c:pt>
              <c:pt idx="3">
                <c:v>Спарта Збалансований</c:v>
              </c:pt>
              <c:pt idx="4">
                <c:v>Пріоритет Грошовий Ринок</c:v>
              </c:pt>
              <c:pt idx="5">
                <c:v>Альтус-Депозит</c:v>
              </c:pt>
              <c:pt idx="6">
                <c:v>Райффайзен грошовий ринок</c:v>
              </c:pt>
              <c:pt idx="7">
                <c:v>Дельта-Фонд грошового ринку</c:v>
              </c:pt>
              <c:pt idx="8">
                <c:v>Альтус-Збалансований</c:v>
              </c:pt>
              <c:pt idx="9">
                <c:v>СЕБ Фонд грошовий ринок</c:v>
              </c:pt>
              <c:pt idx="10">
                <c:v>АВРОРА - фонд зростання</c:v>
              </c:pt>
              <c:pt idx="11">
                <c:v>Тайгер Вайт</c:v>
              </c:pt>
              <c:pt idx="12">
                <c:v>ПАТРОН</c:v>
              </c:pt>
              <c:pt idx="13">
                <c:v>Дельта-Фонд збалансований</c:v>
              </c:pt>
              <c:pt idx="14">
                <c:v>Преміум - фонд збалансований</c:v>
              </c:pt>
              <c:pt idx="15">
                <c:v>СЕМ Ажіо</c:v>
              </c:pt>
              <c:pt idx="16">
                <c:v>Магістр-фонд збалансований</c:v>
              </c:pt>
              <c:pt idx="17">
                <c:v>Надбання</c:v>
              </c:pt>
              <c:pt idx="18">
                <c:v>Класичний</c:v>
              </c:pt>
              <c:pt idx="19">
                <c:v>Володимир Великий</c:v>
              </c:pt>
              <c:pt idx="20">
                <c:v>Ярослав Мудрий - фонд акцій</c:v>
              </c:pt>
              <c:pt idx="21">
                <c:v>Мілленіум Збалансований</c:v>
              </c:pt>
              <c:pt idx="22">
                <c:v>Софіївський</c:v>
              </c:pt>
              <c:pt idx="23">
                <c:v>Альтус-Стратегічний</c:v>
              </c:pt>
              <c:pt idx="24">
                <c:v>СЕБ Фонд збалансований</c:v>
              </c:pt>
              <c:pt idx="25">
                <c:v>ТАСК Ресурс</c:v>
              </c:pt>
              <c:pt idx="26">
                <c:v>Бонум Оптімум</c:v>
              </c:pt>
              <c:pt idx="27">
                <c:v>Фаворит</c:v>
              </c:pt>
              <c:pt idx="28">
                <c:v>Аргентум</c:v>
              </c:pt>
              <c:pt idx="29">
                <c:v>ОТП Фонд Акцій</c:v>
              </c:pt>
              <c:pt idx="30">
                <c:v>АРТ Індексний</c:v>
              </c:pt>
              <c:pt idx="31">
                <c:v>Преміум-фонд Індексний</c:v>
              </c:pt>
              <c:pt idx="32">
                <c:v>Парекс Український Збалансований фонд</c:v>
              </c:pt>
              <c:pt idx="33">
                <c:v>КІНТО-Еквіті</c:v>
              </c:pt>
              <c:pt idx="34">
                <c:v>Індекс українських акцій (UX)</c:v>
              </c:pt>
              <c:pt idx="35">
                <c:v>Індекс ПФТС (PFTS)</c:v>
              </c:pt>
            </c:strLit>
          </c:cat>
          <c:val>
            <c:numLit>
              <c:ptCount val="36"/>
              <c:pt idx="0">
                <c:v>-0.01917434810791563</c:v>
              </c:pt>
              <c:pt idx="1">
                <c:v>-0.016909355374464363</c:v>
              </c:pt>
              <c:pt idx="2">
                <c:v>-0.0017304051280806476</c:v>
              </c:pt>
              <c:pt idx="3">
                <c:v>-0.0006650387225491938</c:v>
              </c:pt>
              <c:pt idx="4">
                <c:v>-0.0002113659908458132</c:v>
              </c:pt>
              <c:pt idx="5">
                <c:v>-0.00014500303734132913</c:v>
              </c:pt>
              <c:pt idx="6">
                <c:v>0.0006145606984393481</c:v>
              </c:pt>
              <c:pt idx="7">
                <c:v>0.0017207837893153943</c:v>
              </c:pt>
              <c:pt idx="8">
                <c:v>0.0022299448171467784</c:v>
              </c:pt>
              <c:pt idx="9">
                <c:v>0.0028299089609982175</c:v>
              </c:pt>
              <c:pt idx="10">
                <c:v>0.0037531196275366607</c:v>
              </c:pt>
              <c:pt idx="11">
                <c:v>0.004126673327786712</c:v>
              </c:pt>
              <c:pt idx="12">
                <c:v>0.0053326292071447234</c:v>
              </c:pt>
              <c:pt idx="13">
                <c:v>0.006894054050040177</c:v>
              </c:pt>
              <c:pt idx="14">
                <c:v>0.007023500492403301</c:v>
              </c:pt>
              <c:pt idx="15">
                <c:v>0.007246386837681085</c:v>
              </c:pt>
              <c:pt idx="16">
                <c:v>0.007395196984023356</c:v>
              </c:pt>
              <c:pt idx="17">
                <c:v>0.007716766788089746</c:v>
              </c:pt>
              <c:pt idx="18">
                <c:v>0.008164625328127784</c:v>
              </c:pt>
              <c:pt idx="19">
                <c:v>0.008323558986099489</c:v>
              </c:pt>
              <c:pt idx="20">
                <c:v>0.008452956212341212</c:v>
              </c:pt>
              <c:pt idx="21">
                <c:v>0.008522010564332216</c:v>
              </c:pt>
              <c:pt idx="22">
                <c:v>0.008838358318877582</c:v>
              </c:pt>
              <c:pt idx="23">
                <c:v>0.009878523653783056</c:v>
              </c:pt>
              <c:pt idx="24">
                <c:v>0.010113964902393802</c:v>
              </c:pt>
              <c:pt idx="25">
                <c:v>0.010348242101088756</c:v>
              </c:pt>
              <c:pt idx="26">
                <c:v>0.01252918409922521</c:v>
              </c:pt>
              <c:pt idx="27">
                <c:v>0.013427569164248476</c:v>
              </c:pt>
              <c:pt idx="28">
                <c:v>0.014078361874722667</c:v>
              </c:pt>
              <c:pt idx="29">
                <c:v>0.014261088773561914</c:v>
              </c:pt>
              <c:pt idx="30">
                <c:v>0.015424191438508927</c:v>
              </c:pt>
              <c:pt idx="31">
                <c:v>0.016759646737315226</c:v>
              </c:pt>
              <c:pt idx="32">
                <c:v>0.017973107998869198</c:v>
              </c:pt>
              <c:pt idx="33">
                <c:v>0.023182683082592304</c:v>
              </c:pt>
              <c:pt idx="34">
                <c:v>0.005833791964777069</c:v>
              </c:pt>
              <c:pt idx="35">
                <c:v>0.023876404494381998</c:v>
              </c:pt>
            </c:numLit>
          </c:val>
        </c:ser>
        <c:gapWidth val="40"/>
        <c:axId val="41130661"/>
        <c:axId val="34631630"/>
      </c:barChart>
      <c:catAx>
        <c:axId val="4113066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4631630"/>
        <c:crosses val="autoZero"/>
        <c:auto val="0"/>
        <c:lblOffset val="0"/>
        <c:tickLblSkip val="1"/>
        <c:noMultiLvlLbl val="0"/>
      </c:catAx>
      <c:valAx>
        <c:axId val="346316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13066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>
        <c:manualLayout>
          <c:xMode val="factor"/>
          <c:yMode val="factor"/>
          <c:x val="0.0067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5"/>
          <c:y val="0.1265"/>
          <c:w val="0.9985"/>
          <c:h val="0.873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CC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FF00"/>
              </a:solidFill>
              <a:ln w="254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FFFF00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Графік_І!$B$2:$B$4</c:f>
              <c:strCache/>
            </c:strRef>
          </c:cat>
          <c:val>
            <c:numRef>
              <c:f>Графік_І!$C$2:$C$4</c:f>
              <c:numCache/>
            </c:numRef>
          </c:val>
        </c:ser>
        <c:gapWidth val="40"/>
        <c:axId val="19036611"/>
        <c:axId val="37111772"/>
      </c:barChart>
      <c:catAx>
        <c:axId val="1903661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7111772"/>
        <c:crosses val="autoZero"/>
        <c:auto val="0"/>
        <c:lblOffset val="0"/>
        <c:tickLblSkip val="1"/>
        <c:noMultiLvlLbl val="0"/>
      </c:catAx>
      <c:valAx>
        <c:axId val="37111772"/>
        <c:scaling>
          <c:orientation val="minMax"/>
          <c:max val="0.01"/>
          <c:min val="-0.04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9036611"/>
        <c:crossesAt val="1"/>
        <c:crossBetween val="between"/>
        <c:dispUnits/>
        <c:majorUnit val="0.01"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Конкорд Лідер</c:v>
              </c:pt>
              <c:pt idx="1">
                <c:v>СЕБ фонд акцій</c:v>
              </c:pt>
              <c:pt idx="2">
                <c:v>Преміум-фонд Металургія-Машинобудування</c:v>
              </c:pt>
              <c:pt idx="3">
                <c:v>IТТ-Капiтал II</c:v>
              </c:pt>
              <c:pt idx="4">
                <c:v>СКІФ-фонд нерухомості</c:v>
              </c:pt>
              <c:pt idx="5">
                <c:v>Преміум-фонд Акцій</c:v>
              </c:pt>
              <c:pt idx="6">
                <c:v>Пріоритет Перспективні Інвестиції</c:v>
              </c:pt>
              <c:pt idx="7">
                <c:v>ОТП Динамічний</c:v>
              </c:pt>
              <c:pt idx="8">
                <c:v>IТТ-Фiнанс</c:v>
              </c:pt>
              <c:pt idx="9">
                <c:v>Преміум - фонд</c:v>
              </c:pt>
              <c:pt idx="10">
                <c:v>Гетьман</c:v>
              </c:pt>
              <c:pt idx="11">
                <c:v>Преміум-фонд Енергія</c:v>
              </c:pt>
              <c:pt idx="12">
                <c:v>АнтиБанк</c:v>
              </c:pt>
              <c:pt idx="13">
                <c:v>ДЕЛЬТА-ФОНД АКЦІЙ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-0.030197301813781996</c:v>
              </c:pt>
              <c:pt idx="1">
                <c:v>-0.016190556933249445</c:v>
              </c:pt>
              <c:pt idx="2">
                <c:v>-0.011527672436257963</c:v>
              </c:pt>
              <c:pt idx="3">
                <c:v>-0.006215039454576354</c:v>
              </c:pt>
              <c:pt idx="4">
                <c:v>-0.004423241829214053</c:v>
              </c:pt>
              <c:pt idx="5">
                <c:v>-0.0031272621183369154</c:v>
              </c:pt>
              <c:pt idx="6">
                <c:v>-0.0022358156722870337</c:v>
              </c:pt>
              <c:pt idx="7">
                <c:v>-0.001980316748738775</c:v>
              </c:pt>
              <c:pt idx="8">
                <c:v>-0.001922751498077302</c:v>
              </c:pt>
              <c:pt idx="9">
                <c:v>-0.0014317216688242151</c:v>
              </c:pt>
              <c:pt idx="10">
                <c:v>-0.0014104337455417282</c:v>
              </c:pt>
              <c:pt idx="11">
                <c:v>0.003075605516760227</c:v>
              </c:pt>
              <c:pt idx="12">
                <c:v>0.0035465981435343075</c:v>
              </c:pt>
              <c:pt idx="13">
                <c:v>0.005730899141288326</c:v>
              </c:pt>
              <c:pt idx="14">
                <c:v>0.004224386666879187</c:v>
              </c:pt>
              <c:pt idx="15">
                <c:v>0.00857571453225181</c:v>
              </c:pt>
            </c:numLit>
          </c:val>
        </c:ser>
        <c:gapWidth val="40"/>
        <c:axId val="65570493"/>
        <c:axId val="53263526"/>
      </c:barChart>
      <c:catAx>
        <c:axId val="6557049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3263526"/>
        <c:crosses val="autoZero"/>
        <c:auto val="0"/>
        <c:lblOffset val="0"/>
        <c:tickLblSkip val="1"/>
        <c:noMultiLvlLbl val="0"/>
      </c:catAx>
      <c:valAx>
        <c:axId val="532635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557049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СЕБ фонд акцій</c:v>
              </c:pt>
              <c:pt idx="1">
                <c:v>ОТП Динамічний</c:v>
              </c:pt>
              <c:pt idx="2">
                <c:v>Гетьман</c:v>
              </c:pt>
              <c:pt idx="3">
                <c:v>СКІФ-фонд нерухомості</c:v>
              </c:pt>
              <c:pt idx="4">
                <c:v>Преміум-фонд Металургія-Машинобудування</c:v>
              </c:pt>
              <c:pt idx="5">
                <c:v>IТТ-Капiтал II</c:v>
              </c:pt>
              <c:pt idx="6">
                <c:v>ДЕЛЬТА-ФОНД АКЦІЙ</c:v>
              </c:pt>
              <c:pt idx="7">
                <c:v>IТТ-Фiнанс</c:v>
              </c:pt>
              <c:pt idx="8">
                <c:v>Преміум-фонд Акцій</c:v>
              </c:pt>
              <c:pt idx="9">
                <c:v>АнтиБанк</c:v>
              </c:pt>
              <c:pt idx="10">
                <c:v>Конкорд Лідер</c:v>
              </c:pt>
              <c:pt idx="11">
                <c:v>Преміум - фонд</c:v>
              </c:pt>
              <c:pt idx="12">
                <c:v>Пріоритет Перспективні Інвестиції</c:v>
              </c:pt>
              <c:pt idx="13">
                <c:v>Преміум-фонд Енергія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-0.05099771258809149</c:v>
              </c:pt>
              <c:pt idx="1">
                <c:v>-0.04197808107474865</c:v>
              </c:pt>
              <c:pt idx="2">
                <c:v>-0.041747705059020035</c:v>
              </c:pt>
              <c:pt idx="3">
                <c:v>-0.03669821876943036</c:v>
              </c:pt>
              <c:pt idx="4">
                <c:v>-0.036010450833688035</c:v>
              </c:pt>
              <c:pt idx="5">
                <c:v>-0.02252812105929869</c:v>
              </c:pt>
              <c:pt idx="6">
                <c:v>-0.02198550306130964</c:v>
              </c:pt>
              <c:pt idx="7">
                <c:v>-0.020243204074431254</c:v>
              </c:pt>
              <c:pt idx="8">
                <c:v>-0.018858881477626155</c:v>
              </c:pt>
              <c:pt idx="9">
                <c:v>-0.016467107706453654</c:v>
              </c:pt>
              <c:pt idx="10">
                <c:v>-0.012757968081491877</c:v>
              </c:pt>
              <c:pt idx="11">
                <c:v>-0.008793533460811132</c:v>
              </c:pt>
              <c:pt idx="12">
                <c:v>-4.59914647926718E-05</c:v>
              </c:pt>
              <c:pt idx="13">
                <c:v>0.010569521692814332</c:v>
              </c:pt>
              <c:pt idx="14">
                <c:v>-0.0226839799352341</c:v>
              </c:pt>
              <c:pt idx="15">
                <c:v>-0.0534781178019085</c:v>
              </c:pt>
            </c:numLit>
          </c:val>
        </c:ser>
        <c:gapWidth val="40"/>
        <c:axId val="9609687"/>
        <c:axId val="19378320"/>
      </c:barChart>
      <c:catAx>
        <c:axId val="960968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19378320"/>
        <c:crosses val="autoZero"/>
        <c:auto val="0"/>
        <c:lblOffset val="0"/>
        <c:tickLblSkip val="5"/>
        <c:noMultiLvlLbl val="0"/>
      </c:catAx>
      <c:valAx>
        <c:axId val="193783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960968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Конкорд Лідер</c:v>
              </c:pt>
              <c:pt idx="1">
                <c:v>Преміум-фонд Енергія</c:v>
              </c:pt>
              <c:pt idx="2">
                <c:v>ДЕЛЬТА-ФОНД АКЦІЙ</c:v>
              </c:pt>
              <c:pt idx="3">
                <c:v>Пріоритет Перспективні Інвестиції</c:v>
              </c:pt>
              <c:pt idx="4">
                <c:v>IТТ-Капiтал II</c:v>
              </c:pt>
              <c:pt idx="5">
                <c:v>IТТ-Фiнанс</c:v>
              </c:pt>
              <c:pt idx="6">
                <c:v>Преміум - фонд</c:v>
              </c:pt>
              <c:pt idx="7">
                <c:v>АнтиБанк</c:v>
              </c:pt>
              <c:pt idx="8">
                <c:v>Преміум-фонд Металургія-Машинобудування</c:v>
              </c:pt>
              <c:pt idx="9">
                <c:v>СКІФ-фонд нерухомості</c:v>
              </c:pt>
              <c:pt idx="10">
                <c:v>Преміум-фонд Акцій</c:v>
              </c:pt>
              <c:pt idx="11">
                <c:v>Гетьман</c:v>
              </c:pt>
              <c:pt idx="12">
                <c:v>ОТП Динамічний</c:v>
              </c:pt>
              <c:pt idx="13">
                <c:v>СЕБ фонд акцій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-0.027627078997295884</c:v>
              </c:pt>
              <c:pt idx="1">
                <c:v>-0.024896126199658863</c:v>
              </c:pt>
              <c:pt idx="2">
                <c:v>-0.005028278885872983</c:v>
              </c:pt>
              <c:pt idx="3">
                <c:v>4.555934260963568E-07</c:v>
              </c:pt>
              <c:pt idx="4">
                <c:v>0.00014149241343042185</c:v>
              </c:pt>
              <c:pt idx="5">
                <c:v>0.0021154492866486407</c:v>
              </c:pt>
              <c:pt idx="6">
                <c:v>0.0037520775338195644</c:v>
              </c:pt>
              <c:pt idx="7">
                <c:v>0.004775165911998336</c:v>
              </c:pt>
              <c:pt idx="8">
                <c:v>0.01899888901186131</c:v>
              </c:pt>
              <c:pt idx="9">
                <c:v>0.019126472249206827</c:v>
              </c:pt>
              <c:pt idx="10">
                <c:v>0.02146886886116217</c:v>
              </c:pt>
              <c:pt idx="11">
                <c:v>0.023743918313286372</c:v>
              </c:pt>
              <c:pt idx="12">
                <c:v>0.025766686212937095</c:v>
              </c:pt>
              <c:pt idx="13">
                <c:v>0.02890059490035468</c:v>
              </c:pt>
              <c:pt idx="14">
                <c:v>0.005833791964777069</c:v>
              </c:pt>
              <c:pt idx="15">
                <c:v>0.023876404494381998</c:v>
              </c:pt>
            </c:numLit>
          </c:val>
        </c:ser>
        <c:gapWidth val="40"/>
        <c:axId val="40187153"/>
        <c:axId val="26140058"/>
      </c:barChart>
      <c:catAx>
        <c:axId val="4018715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26140058"/>
        <c:crosses val="autoZero"/>
        <c:auto val="0"/>
        <c:lblOffset val="0"/>
        <c:tickLblSkip val="5"/>
        <c:noMultiLvlLbl val="0"/>
      </c:catAx>
      <c:valAx>
        <c:axId val="261400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4018715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3933931"/>
        <c:axId val="36969924"/>
      </c:barChart>
      <c:catAx>
        <c:axId val="3393393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36969924"/>
        <c:crosses val="autoZero"/>
        <c:auto val="0"/>
        <c:lblOffset val="0"/>
        <c:tickLblSkip val="1"/>
        <c:noMultiLvlLbl val="0"/>
      </c:catAx>
      <c:valAx>
        <c:axId val="369699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3393393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04/11/10 - 10/11/10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4293861"/>
        <c:axId val="41773838"/>
      </c:barChart>
      <c:catAx>
        <c:axId val="6429386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41773838"/>
        <c:crosses val="autoZero"/>
        <c:auto val="0"/>
        <c:lblOffset val="0"/>
        <c:tickLblSkip val="1"/>
        <c:noMultiLvlLbl val="0"/>
      </c:catAx>
      <c:valAx>
        <c:axId val="417738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29386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0420223"/>
        <c:axId val="28237688"/>
      </c:barChart>
      <c:catAx>
        <c:axId val="4042022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28237688"/>
        <c:crosses val="autoZero"/>
        <c:auto val="0"/>
        <c:lblOffset val="0"/>
        <c:tickLblSkip val="1"/>
        <c:noMultiLvlLbl val="0"/>
      </c:catAx>
      <c:valAx>
        <c:axId val="282376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4042022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2812601"/>
        <c:axId val="5551362"/>
      </c:barChart>
      <c:catAx>
        <c:axId val="5281260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5551362"/>
        <c:crosses val="autoZero"/>
        <c:auto val="0"/>
        <c:lblOffset val="0"/>
        <c:tickLblSkip val="1"/>
        <c:noMultiLvlLbl val="0"/>
      </c:catAx>
      <c:valAx>
        <c:axId val="55513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5281260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9962259"/>
        <c:axId val="47007148"/>
      </c:barChart>
      <c:catAx>
        <c:axId val="4996225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47007148"/>
        <c:crosses val="autoZero"/>
        <c:auto val="0"/>
        <c:lblOffset val="0"/>
        <c:tickLblSkip val="1"/>
        <c:noMultiLvlLbl val="0"/>
      </c:catAx>
      <c:valAx>
        <c:axId val="470071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4996225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0411149"/>
        <c:axId val="49482614"/>
      </c:barChart>
      <c:catAx>
        <c:axId val="2041114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49482614"/>
        <c:crosses val="autoZero"/>
        <c:auto val="0"/>
        <c:lblOffset val="0"/>
        <c:tickLblSkip val="1"/>
        <c:noMultiLvlLbl val="0"/>
      </c:catAx>
      <c:valAx>
        <c:axId val="494826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2041114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3249215"/>
        <c:axId val="53698616"/>
      </c:barChart>
      <c:catAx>
        <c:axId val="4324921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3698616"/>
        <c:crosses val="autoZero"/>
        <c:auto val="0"/>
        <c:lblOffset val="0"/>
        <c:tickLblSkip val="1"/>
        <c:noMultiLvlLbl val="0"/>
      </c:catAx>
      <c:valAx>
        <c:axId val="536986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24921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2690343"/>
        <c:axId val="48668768"/>
      </c:barChart>
      <c:catAx>
        <c:axId val="4269034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48668768"/>
        <c:crosses val="autoZero"/>
        <c:auto val="0"/>
        <c:lblOffset val="0"/>
        <c:tickLblSkip val="1"/>
        <c:noMultiLvlLbl val="0"/>
      </c:catAx>
      <c:valAx>
        <c:axId val="486687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4269034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5365729"/>
        <c:axId val="49856106"/>
      </c:barChart>
      <c:catAx>
        <c:axId val="3536572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49856106"/>
        <c:crosses val="autoZero"/>
        <c:auto val="0"/>
        <c:lblOffset val="0"/>
        <c:tickLblSkip val="1"/>
        <c:noMultiLvlLbl val="0"/>
      </c:catAx>
      <c:valAx>
        <c:axId val="498561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3536572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6051771"/>
        <c:axId val="11812756"/>
      </c:barChart>
      <c:catAx>
        <c:axId val="4605177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11812756"/>
        <c:crosses val="autoZero"/>
        <c:auto val="0"/>
        <c:lblOffset val="0"/>
        <c:tickLblSkip val="1"/>
        <c:noMultiLvlLbl val="0"/>
      </c:catAx>
      <c:valAx>
        <c:axId val="118127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4605177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9205941"/>
        <c:axId val="17309150"/>
      </c:barChart>
      <c:catAx>
        <c:axId val="3920594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17309150"/>
        <c:crosses val="autoZero"/>
        <c:auto val="0"/>
        <c:lblOffset val="0"/>
        <c:tickLblSkip val="1"/>
        <c:noMultiLvlLbl val="0"/>
      </c:catAx>
      <c:valAx>
        <c:axId val="173091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3920594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1564623"/>
        <c:axId val="59863880"/>
      </c:barChart>
      <c:catAx>
        <c:axId val="2156462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59863880"/>
        <c:crosses val="autoZero"/>
        <c:auto val="0"/>
        <c:lblOffset val="0"/>
        <c:tickLblSkip val="1"/>
        <c:noMultiLvlLbl val="0"/>
      </c:catAx>
      <c:valAx>
        <c:axId val="598638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2156462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>
        <c:manualLayout>
          <c:xMode val="factor"/>
          <c:yMode val="factor"/>
          <c:x val="0.00525"/>
          <c:y val="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"/>
          <c:y val="0.13525"/>
          <c:w val="0.93"/>
          <c:h val="0.864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CC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FFFF00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Графік_З!$B$2:$B$6</c:f>
              <c:strCache/>
            </c:strRef>
          </c:cat>
          <c:val>
            <c:numRef>
              <c:f>Графік_З!$C$2:$C$6</c:f>
              <c:numCache/>
            </c:numRef>
          </c:val>
        </c:ser>
        <c:gapWidth val="40"/>
        <c:axId val="1904009"/>
        <c:axId val="17136082"/>
      </c:barChart>
      <c:catAx>
        <c:axId val="190400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7136082"/>
        <c:crosses val="autoZero"/>
        <c:auto val="0"/>
        <c:lblOffset val="0"/>
        <c:tickLblSkip val="1"/>
        <c:noMultiLvlLbl val="0"/>
      </c:catAx>
      <c:valAx>
        <c:axId val="17136082"/>
        <c:scaling>
          <c:orientation val="minMax"/>
          <c:max val="0.01"/>
          <c:min val="-0.04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904009"/>
        <c:crossesAt val="1"/>
        <c:crossBetween val="between"/>
        <c:dispUnits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04/11/10 - 11/11/10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3525497"/>
        <c:axId val="54620610"/>
      </c:barChart>
      <c:catAx>
        <c:axId val="1352549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4620610"/>
        <c:crosses val="autoZero"/>
        <c:auto val="0"/>
        <c:lblOffset val="0"/>
        <c:tickLblSkip val="1"/>
        <c:noMultiLvlLbl val="0"/>
      </c:catAx>
      <c:valAx>
        <c:axId val="546206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52549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6"/>
              <c:pt idx="0">
                <c:v>Конкорд Стабільність</c:v>
              </c:pt>
              <c:pt idx="1">
                <c:v>Конкорд Достаток</c:v>
              </c:pt>
              <c:pt idx="2">
                <c:v>Преміум-фонд Індексний</c:v>
              </c:pt>
              <c:pt idx="3">
                <c:v>Надбання</c:v>
              </c:pt>
              <c:pt idx="4">
                <c:v>Мілленіум Збалансований</c:v>
              </c:pt>
              <c:pt idx="5">
                <c:v>Бонум Оптімум</c:v>
              </c:pt>
              <c:pt idx="6">
                <c:v>Софіївський</c:v>
              </c:pt>
              <c:pt idx="7">
                <c:v>Преміум - фонд збалансований</c:v>
              </c:pt>
              <c:pt idx="8">
                <c:v>АРТ Індексний</c:v>
              </c:pt>
              <c:pt idx="9">
                <c:v>Ярослав Мудрий - фонд акцій</c:v>
              </c:pt>
              <c:pt idx="10">
                <c:v>ОТП Фонд Акцій</c:v>
              </c:pt>
              <c:pt idx="11">
                <c:v>Класичний</c:v>
              </c:pt>
              <c:pt idx="12">
                <c:v>Аргентум</c:v>
              </c:pt>
              <c:pt idx="13">
                <c:v>КІНТО-Еквіті</c:v>
              </c:pt>
              <c:pt idx="14">
                <c:v>Парекс Український Збалансований фонд</c:v>
              </c:pt>
              <c:pt idx="15">
                <c:v>Дельта-Фонд грошового ринку</c:v>
              </c:pt>
              <c:pt idx="16">
                <c:v>СЕБ Фонд збалансований</c:v>
              </c:pt>
              <c:pt idx="17">
                <c:v>АВРОРА - фонд зростання</c:v>
              </c:pt>
              <c:pt idx="18">
                <c:v>Фаворит</c:v>
              </c:pt>
              <c:pt idx="19">
                <c:v>Спарта Збалансований</c:v>
              </c:pt>
              <c:pt idx="20">
                <c:v>Пріоритет Грошовий Ринок</c:v>
              </c:pt>
              <c:pt idx="21">
                <c:v>ОТП Класичний</c:v>
              </c:pt>
              <c:pt idx="22">
                <c:v>СЕМ Ажіо</c:v>
              </c:pt>
              <c:pt idx="23">
                <c:v>Магістр-фонд збалансований</c:v>
              </c:pt>
              <c:pt idx="24">
                <c:v>Парекс фонд Українських Облігацій</c:v>
              </c:pt>
              <c:pt idx="25">
                <c:v>Альтус-Збалансований</c:v>
              </c:pt>
              <c:pt idx="26">
                <c:v>Альтус-Депозит</c:v>
              </c:pt>
              <c:pt idx="27">
                <c:v>Альтус-Стратегічний</c:v>
              </c:pt>
              <c:pt idx="28">
                <c:v>Володимир Великий</c:v>
              </c:pt>
              <c:pt idx="29">
                <c:v>СЕБ Фонд грошовий ринок</c:v>
              </c:pt>
              <c:pt idx="30">
                <c:v>ПАТРОН</c:v>
              </c:pt>
              <c:pt idx="31">
                <c:v>Райффайзен грошовий ринок</c:v>
              </c:pt>
              <c:pt idx="32">
                <c:v>Дельта-Фонд збалансований</c:v>
              </c:pt>
              <c:pt idx="33">
                <c:v>ТАСК Ресурс</c:v>
              </c:pt>
              <c:pt idx="34">
                <c:v>Індекс українських акцій (UX)</c:v>
              </c:pt>
              <c:pt idx="35">
                <c:v>Індекс ПФТС (PFTS)</c:v>
              </c:pt>
            </c:strLit>
          </c:cat>
          <c:val>
            <c:numLit>
              <c:ptCount val="36"/>
              <c:pt idx="0">
                <c:v>-0.0328389927474354</c:v>
              </c:pt>
              <c:pt idx="1">
                <c:v>-0.019393169385568676</c:v>
              </c:pt>
              <c:pt idx="2">
                <c:v>-0.019090828388170555</c:v>
              </c:pt>
              <c:pt idx="3">
                <c:v>-0.012762226961005152</c:v>
              </c:pt>
              <c:pt idx="4">
                <c:v>-0.012761280632594851</c:v>
              </c:pt>
              <c:pt idx="5">
                <c:v>-0.009068650107828535</c:v>
              </c:pt>
              <c:pt idx="6">
                <c:v>-0.00829348554017384</c:v>
              </c:pt>
              <c:pt idx="7">
                <c:v>-0.008227271892239707</c:v>
              </c:pt>
              <c:pt idx="8">
                <c:v>-0.006789396807725501</c:v>
              </c:pt>
              <c:pt idx="9">
                <c:v>-0.0062881479956248265</c:v>
              </c:pt>
              <c:pt idx="10">
                <c:v>-0.00558856661883278</c:v>
              </c:pt>
              <c:pt idx="11">
                <c:v>-0.005036709875214762</c:v>
              </c:pt>
              <c:pt idx="12">
                <c:v>-0.004979791081458185</c:v>
              </c:pt>
              <c:pt idx="13">
                <c:v>-0.004954647491157482</c:v>
              </c:pt>
              <c:pt idx="14">
                <c:v>-0.004530171642381564</c:v>
              </c:pt>
              <c:pt idx="15">
                <c:v>-0.00385653499586891</c:v>
              </c:pt>
              <c:pt idx="16">
                <c:v>-0.0034510984185500693</c:v>
              </c:pt>
              <c:pt idx="17">
                <c:v>-0.002311600476101683</c:v>
              </c:pt>
              <c:pt idx="18">
                <c:v>-0.0013540797434278273</c:v>
              </c:pt>
              <c:pt idx="19">
                <c:v>-0.0005927316031086871</c:v>
              </c:pt>
              <c:pt idx="20">
                <c:v>-1.5642337364951686E-05</c:v>
              </c:pt>
              <c:pt idx="21">
                <c:v>0.00036857420455937984</c:v>
              </c:pt>
              <c:pt idx="22">
                <c:v>0.0013045575057100134</c:v>
              </c:pt>
              <c:pt idx="23">
                <c:v>0.0014229846498177157</c:v>
              </c:pt>
              <c:pt idx="24">
                <c:v>0.0015240340594075974</c:v>
              </c:pt>
              <c:pt idx="25">
                <c:v>0.0016900842195544108</c:v>
              </c:pt>
              <c:pt idx="26">
                <c:v>0.0020918510054499517</c:v>
              </c:pt>
              <c:pt idx="27">
                <c:v>0.0021577370276111285</c:v>
              </c:pt>
              <c:pt idx="28">
                <c:v>0.0024755195799495144</c:v>
              </c:pt>
              <c:pt idx="29">
                <c:v>0.0037063334228195632</c:v>
              </c:pt>
              <c:pt idx="30">
                <c:v>0.00374095867061941</c:v>
              </c:pt>
              <c:pt idx="31">
                <c:v>0.004449626843242793</c:v>
              </c:pt>
              <c:pt idx="32">
                <c:v>0.005473845112804687</c:v>
              </c:pt>
              <c:pt idx="33">
                <c:v>0.01061278798394416</c:v>
              </c:pt>
              <c:pt idx="34">
                <c:v>0.014765087161318968</c:v>
              </c:pt>
              <c:pt idx="35">
                <c:v>0.004144649520422705</c:v>
              </c:pt>
            </c:numLit>
          </c:val>
        </c:ser>
        <c:gapWidth val="40"/>
        <c:axId val="21823443"/>
        <c:axId val="62193260"/>
      </c:barChart>
      <c:catAx>
        <c:axId val="2182344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2193260"/>
        <c:crosses val="autoZero"/>
        <c:auto val="0"/>
        <c:lblOffset val="0"/>
        <c:tickLblSkip val="1"/>
        <c:noMultiLvlLbl val="0"/>
      </c:catAx>
      <c:valAx>
        <c:axId val="62193260"/>
        <c:scaling>
          <c:orientation val="minMax"/>
        </c:scaling>
        <c:axPos val="b"/>
        <c:delete val="0"/>
        <c:numFmt formatCode="0.0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82344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2868429"/>
        <c:axId val="4489270"/>
      </c:barChart>
      <c:catAx>
        <c:axId val="2286842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489270"/>
        <c:crosses val="autoZero"/>
        <c:auto val="0"/>
        <c:lblOffset val="0"/>
        <c:tickLblSkip val="1"/>
        <c:noMultiLvlLbl val="0"/>
      </c:catAx>
      <c:valAx>
        <c:axId val="44892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86842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0403431"/>
        <c:axId val="28086560"/>
      </c:barChart>
      <c:catAx>
        <c:axId val="4040343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8086560"/>
        <c:crosses val="autoZero"/>
        <c:auto val="0"/>
        <c:lblOffset val="0"/>
        <c:tickLblSkip val="1"/>
        <c:noMultiLvlLbl val="0"/>
      </c:catAx>
      <c:valAx>
        <c:axId val="280865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40343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1452449"/>
        <c:axId val="60418858"/>
      </c:barChart>
      <c:catAx>
        <c:axId val="5145244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0418858"/>
        <c:crosses val="autoZero"/>
        <c:auto val="0"/>
        <c:lblOffset val="0"/>
        <c:tickLblSkip val="1"/>
        <c:noMultiLvlLbl val="0"/>
      </c:catAx>
      <c:valAx>
        <c:axId val="604188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45244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Relationship Id="rId4" Type="http://schemas.openxmlformats.org/officeDocument/2006/relationships/chart" Target="/xl/charts/chart19.xml" /><Relationship Id="rId5" Type="http://schemas.openxmlformats.org/officeDocument/2006/relationships/chart" Target="/xl/charts/chart20.xml" /><Relationship Id="rId6" Type="http://schemas.openxmlformats.org/officeDocument/2006/relationships/chart" Target="/xl/charts/chart21.xml" /><Relationship Id="rId7" Type="http://schemas.openxmlformats.org/officeDocument/2006/relationships/chart" Target="/xl/charts/chart22.xml" /><Relationship Id="rId8" Type="http://schemas.openxmlformats.org/officeDocument/2006/relationships/chart" Target="/xl/charts/chart23.xml" /><Relationship Id="rId9" Type="http://schemas.openxmlformats.org/officeDocument/2006/relationships/chart" Target="/xl/charts/chart24.xml" /><Relationship Id="rId10" Type="http://schemas.openxmlformats.org/officeDocument/2006/relationships/chart" Target="/xl/charts/chart25.xml" /><Relationship Id="rId11" Type="http://schemas.openxmlformats.org/officeDocument/2006/relationships/chart" Target="/xl/charts/chart26.xml" /><Relationship Id="rId12" Type="http://schemas.openxmlformats.org/officeDocument/2006/relationships/chart" Target="/xl/charts/chart27.xml" /><Relationship Id="rId13" Type="http://schemas.openxmlformats.org/officeDocument/2006/relationships/chart" Target="/xl/charts/chart28.xml" /><Relationship Id="rId14" Type="http://schemas.openxmlformats.org/officeDocument/2006/relationships/chart" Target="/xl/charts/chart29.xml" /><Relationship Id="rId15" Type="http://schemas.openxmlformats.org/officeDocument/2006/relationships/chart" Target="/xl/charts/chart3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Relationship Id="rId2" Type="http://schemas.openxmlformats.org/officeDocument/2006/relationships/chart" Target="/xl/charts/chart32.xml" /><Relationship Id="rId3" Type="http://schemas.openxmlformats.org/officeDocument/2006/relationships/chart" Target="/xl/charts/chart33.xml" /><Relationship Id="rId4" Type="http://schemas.openxmlformats.org/officeDocument/2006/relationships/chart" Target="/xl/charts/chart34.xml" /><Relationship Id="rId5" Type="http://schemas.openxmlformats.org/officeDocument/2006/relationships/chart" Target="/xl/charts/chart35.xml" /><Relationship Id="rId6" Type="http://schemas.openxmlformats.org/officeDocument/2006/relationships/chart" Target="/xl/charts/chart36.xml" /><Relationship Id="rId7" Type="http://schemas.openxmlformats.org/officeDocument/2006/relationships/chart" Target="/xl/charts/chart37.xml" /><Relationship Id="rId8" Type="http://schemas.openxmlformats.org/officeDocument/2006/relationships/chart" Target="/xl/charts/chart38.xml" /><Relationship Id="rId9" Type="http://schemas.openxmlformats.org/officeDocument/2006/relationships/chart" Target="/xl/charts/chart39.xml" /><Relationship Id="rId10" Type="http://schemas.openxmlformats.org/officeDocument/2006/relationships/chart" Target="/xl/charts/chart40.xml" /><Relationship Id="rId11" Type="http://schemas.openxmlformats.org/officeDocument/2006/relationships/chart" Target="/xl/charts/chart41.xml" /><Relationship Id="rId12" Type="http://schemas.openxmlformats.org/officeDocument/2006/relationships/chart" Target="/xl/charts/chart42.xml" /><Relationship Id="rId13" Type="http://schemas.openxmlformats.org/officeDocument/2006/relationships/chart" Target="/xl/charts/chart43.xml" /><Relationship Id="rId14" Type="http://schemas.openxmlformats.org/officeDocument/2006/relationships/chart" Target="/xl/charts/chart44.xml" /><Relationship Id="rId15" Type="http://schemas.openxmlformats.org/officeDocument/2006/relationships/chart" Target="/xl/charts/chart4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914400</xdr:colOff>
      <xdr:row>0</xdr:row>
      <xdr:rowOff>0</xdr:rowOff>
    </xdr:from>
    <xdr:to>
      <xdr:col>4</xdr:col>
      <xdr:colOff>7429500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5829300" y="0"/>
        <a:ext cx="7734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2" name="Chart 20"/>
        <xdr:cNvGraphicFramePr/>
      </xdr:nvGraphicFramePr>
      <xdr:xfrm>
        <a:off x="6181725" y="0"/>
        <a:ext cx="97345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3" name="Chart 21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4" name="Chart 22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5" name="Chart 23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19050</xdr:colOff>
      <xdr:row>0</xdr:row>
      <xdr:rowOff>0</xdr:rowOff>
    </xdr:from>
    <xdr:to>
      <xdr:col>4</xdr:col>
      <xdr:colOff>9763125</xdr:colOff>
      <xdr:row>0</xdr:row>
      <xdr:rowOff>0</xdr:rowOff>
    </xdr:to>
    <xdr:graphicFrame>
      <xdr:nvGraphicFramePr>
        <xdr:cNvPr id="6" name="Chart 24"/>
        <xdr:cNvGraphicFramePr/>
      </xdr:nvGraphicFramePr>
      <xdr:xfrm>
        <a:off x="6153150" y="0"/>
        <a:ext cx="97440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7" name="Chart 25"/>
        <xdr:cNvGraphicFramePr/>
      </xdr:nvGraphicFramePr>
      <xdr:xfrm>
        <a:off x="6162675" y="0"/>
        <a:ext cx="97536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8" name="Chart 26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9" name="Chart 27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0" name="Chart 28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1" name="Chart 29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2" name="Chart 30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3" name="Chart 31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4" name="Chart 32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28575</xdr:colOff>
      <xdr:row>0</xdr:row>
      <xdr:rowOff>104775</xdr:rowOff>
    </xdr:from>
    <xdr:to>
      <xdr:col>4</xdr:col>
      <xdr:colOff>9582150</xdr:colOff>
      <xdr:row>39</xdr:row>
      <xdr:rowOff>57150</xdr:rowOff>
    </xdr:to>
    <xdr:graphicFrame>
      <xdr:nvGraphicFramePr>
        <xdr:cNvPr id="15" name="Chart 33"/>
        <xdr:cNvGraphicFramePr/>
      </xdr:nvGraphicFramePr>
      <xdr:xfrm>
        <a:off x="6162675" y="104775"/>
        <a:ext cx="9553575" cy="65913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981075</xdr:colOff>
      <xdr:row>0</xdr:row>
      <xdr:rowOff>0</xdr:rowOff>
    </xdr:from>
    <xdr:to>
      <xdr:col>4</xdr:col>
      <xdr:colOff>7391400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5057775" y="0"/>
        <a:ext cx="82010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2" name="Chart 22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3" name="Chart 23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4" name="Chart 24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5" name="Chart 25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6" name="Chart 26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7" name="Chart 27"/>
        <xdr:cNvGraphicFramePr/>
      </xdr:nvGraphicFramePr>
      <xdr:xfrm>
        <a:off x="5915025" y="0"/>
        <a:ext cx="973455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8" name="Chart 28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9" name="Chart 29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10" name="Chart 30"/>
        <xdr:cNvGraphicFramePr/>
      </xdr:nvGraphicFramePr>
      <xdr:xfrm>
        <a:off x="5915025" y="0"/>
        <a:ext cx="973455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1" name="Chart 31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2" name="Chart 32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3" name="Chart 33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4" name="Chart 34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3</xdr:col>
      <xdr:colOff>200025</xdr:colOff>
      <xdr:row>0</xdr:row>
      <xdr:rowOff>76200</xdr:rowOff>
    </xdr:from>
    <xdr:to>
      <xdr:col>4</xdr:col>
      <xdr:colOff>9753600</xdr:colOff>
      <xdr:row>18</xdr:row>
      <xdr:rowOff>76200</xdr:rowOff>
    </xdr:to>
    <xdr:graphicFrame>
      <xdr:nvGraphicFramePr>
        <xdr:cNvPr id="15" name="Chart 35"/>
        <xdr:cNvGraphicFramePr/>
      </xdr:nvGraphicFramePr>
      <xdr:xfrm>
        <a:off x="5857875" y="76200"/>
        <a:ext cx="9763125" cy="30289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0</xdr:row>
      <xdr:rowOff>0</xdr:rowOff>
    </xdr:from>
    <xdr:to>
      <xdr:col>4</xdr:col>
      <xdr:colOff>9734550</xdr:colOff>
      <xdr:row>0</xdr:row>
      <xdr:rowOff>0</xdr:rowOff>
    </xdr:to>
    <xdr:graphicFrame>
      <xdr:nvGraphicFramePr>
        <xdr:cNvPr id="1" name="Chart 2"/>
        <xdr:cNvGraphicFramePr/>
      </xdr:nvGraphicFramePr>
      <xdr:xfrm>
        <a:off x="5962650" y="0"/>
        <a:ext cx="9639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2" name="Chart 22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3" name="Chart 23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4" name="Chart 24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5" name="Chart 25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6" name="Chart 26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7" name="Chart 27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8" name="Chart 28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9" name="Chart 29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0" name="Chart 30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1" name="Chart 31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2" name="Chart 32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3" name="Chart 33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4" name="Chart 34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47625</xdr:colOff>
      <xdr:row>0</xdr:row>
      <xdr:rowOff>85725</xdr:rowOff>
    </xdr:from>
    <xdr:to>
      <xdr:col>4</xdr:col>
      <xdr:colOff>9420225</xdr:colOff>
      <xdr:row>24</xdr:row>
      <xdr:rowOff>142875</xdr:rowOff>
    </xdr:to>
    <xdr:graphicFrame>
      <xdr:nvGraphicFramePr>
        <xdr:cNvPr id="15" name="Chart 35"/>
        <xdr:cNvGraphicFramePr/>
      </xdr:nvGraphicFramePr>
      <xdr:xfrm>
        <a:off x="5915025" y="85725"/>
        <a:ext cx="9372600" cy="41719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rt-capital.com.ua/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zoomScale="80" zoomScaleNormal="80" zoomScalePageLayoutView="0" workbookViewId="0" topLeftCell="A1">
      <selection activeCell="B3" sqref="B3"/>
    </sheetView>
  </sheetViews>
  <sheetFormatPr defaultColWidth="9.00390625" defaultRowHeight="12.75"/>
  <cols>
    <col min="1" max="1" width="4.75390625" style="10" customWidth="1"/>
    <col min="2" max="2" width="64.375" style="9" bestFit="1" customWidth="1"/>
    <col min="3" max="3" width="18.75390625" style="17" bestFit="1" customWidth="1"/>
    <col min="4" max="4" width="14.75390625" style="19" customWidth="1"/>
    <col min="5" max="5" width="14.75390625" style="17" customWidth="1"/>
    <col min="6" max="6" width="14.75390625" style="19" customWidth="1"/>
    <col min="7" max="7" width="47.875" style="9" bestFit="1" customWidth="1"/>
    <col min="8" max="8" width="31.625" style="9" bestFit="1" customWidth="1"/>
    <col min="9" max="16384" width="9.125" style="9" customWidth="1"/>
  </cols>
  <sheetData>
    <row r="1" spans="1:8" ht="16.5" thickBot="1">
      <c r="A1" s="94" t="s">
        <v>48</v>
      </c>
      <c r="B1" s="94"/>
      <c r="C1" s="94"/>
      <c r="D1" s="94"/>
      <c r="E1" s="94"/>
      <c r="F1" s="94"/>
      <c r="G1" s="94"/>
      <c r="H1" s="94"/>
    </row>
    <row r="2" spans="1:8" ht="30.75" thickBot="1">
      <c r="A2" s="3" t="s">
        <v>21</v>
      </c>
      <c r="B2" s="37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1" t="s">
        <v>6</v>
      </c>
    </row>
    <row r="3" spans="1:8" ht="14.25">
      <c r="A3" s="41">
        <v>1</v>
      </c>
      <c r="B3" s="42" t="s">
        <v>45</v>
      </c>
      <c r="C3" s="43">
        <v>88813715.16</v>
      </c>
      <c r="D3" s="86">
        <v>18426</v>
      </c>
      <c r="E3" s="43">
        <v>4820.02</v>
      </c>
      <c r="F3" s="40">
        <v>1000</v>
      </c>
      <c r="G3" s="42" t="s">
        <v>72</v>
      </c>
      <c r="H3" s="44" t="s">
        <v>63</v>
      </c>
    </row>
    <row r="4" spans="1:8" ht="14.25">
      <c r="A4" s="41">
        <v>2</v>
      </c>
      <c r="B4" s="42" t="s">
        <v>88</v>
      </c>
      <c r="C4" s="43">
        <v>32565976.88</v>
      </c>
      <c r="D4" s="86">
        <v>45436</v>
      </c>
      <c r="E4" s="43">
        <v>716.7439</v>
      </c>
      <c r="F4" s="40">
        <v>100</v>
      </c>
      <c r="G4" s="42" t="s">
        <v>54</v>
      </c>
      <c r="H4" s="44" t="s">
        <v>25</v>
      </c>
    </row>
    <row r="5" spans="1:8" ht="14.25" customHeight="1">
      <c r="A5" s="41">
        <v>3</v>
      </c>
      <c r="B5" s="42" t="s">
        <v>46</v>
      </c>
      <c r="C5" s="43">
        <v>13706173.16</v>
      </c>
      <c r="D5" s="86">
        <v>7003635</v>
      </c>
      <c r="E5" s="43">
        <v>1.96</v>
      </c>
      <c r="F5" s="40">
        <v>1</v>
      </c>
      <c r="G5" s="42" t="s">
        <v>72</v>
      </c>
      <c r="H5" s="44" t="s">
        <v>63</v>
      </c>
    </row>
    <row r="6" spans="1:8" ht="14.25">
      <c r="A6" s="41">
        <v>4</v>
      </c>
      <c r="B6" s="42" t="s">
        <v>80</v>
      </c>
      <c r="C6" s="43">
        <v>8797872.34</v>
      </c>
      <c r="D6" s="86">
        <v>10000</v>
      </c>
      <c r="E6" s="43">
        <v>879.7872</v>
      </c>
      <c r="F6" s="40">
        <v>1000</v>
      </c>
      <c r="G6" s="42" t="s">
        <v>81</v>
      </c>
      <c r="H6" s="44" t="s">
        <v>82</v>
      </c>
    </row>
    <row r="7" spans="1:8" ht="14.25" customHeight="1">
      <c r="A7" s="41">
        <v>5</v>
      </c>
      <c r="B7" s="42" t="s">
        <v>83</v>
      </c>
      <c r="C7" s="43">
        <v>8506316.71</v>
      </c>
      <c r="D7" s="86">
        <v>1830</v>
      </c>
      <c r="E7" s="43">
        <v>4648.2605</v>
      </c>
      <c r="F7" s="40">
        <v>1000</v>
      </c>
      <c r="G7" s="42" t="s">
        <v>81</v>
      </c>
      <c r="H7" s="44" t="s">
        <v>82</v>
      </c>
    </row>
    <row r="8" spans="1:8" ht="14.25">
      <c r="A8" s="41">
        <v>6</v>
      </c>
      <c r="B8" s="42" t="s">
        <v>75</v>
      </c>
      <c r="C8" s="43">
        <v>4984638.38</v>
      </c>
      <c r="D8" s="86">
        <v>3410</v>
      </c>
      <c r="E8" s="43">
        <v>1461.7708</v>
      </c>
      <c r="F8" s="40">
        <v>1000</v>
      </c>
      <c r="G8" s="42" t="s">
        <v>54</v>
      </c>
      <c r="H8" s="44" t="s">
        <v>25</v>
      </c>
    </row>
    <row r="9" spans="1:8" ht="14.25">
      <c r="A9" s="41">
        <v>7</v>
      </c>
      <c r="B9" s="42" t="s">
        <v>58</v>
      </c>
      <c r="C9" s="43">
        <v>4855698.18</v>
      </c>
      <c r="D9" s="86">
        <v>1256</v>
      </c>
      <c r="E9" s="43">
        <v>3866</v>
      </c>
      <c r="F9" s="40">
        <v>1000</v>
      </c>
      <c r="G9" s="42" t="s">
        <v>89</v>
      </c>
      <c r="H9" s="44" t="s">
        <v>62</v>
      </c>
    </row>
    <row r="10" spans="1:8" ht="14.25">
      <c r="A10" s="41">
        <v>8</v>
      </c>
      <c r="B10" s="42" t="s">
        <v>53</v>
      </c>
      <c r="C10" s="43">
        <v>4686125.9201</v>
      </c>
      <c r="D10" s="86">
        <v>2678</v>
      </c>
      <c r="E10" s="43">
        <v>1749.8603</v>
      </c>
      <c r="F10" s="40">
        <v>1000</v>
      </c>
      <c r="G10" s="42" t="s">
        <v>55</v>
      </c>
      <c r="H10" s="44" t="s">
        <v>61</v>
      </c>
    </row>
    <row r="11" spans="1:8" ht="14.25">
      <c r="A11" s="41">
        <v>9</v>
      </c>
      <c r="B11" s="42" t="s">
        <v>59</v>
      </c>
      <c r="C11" s="43">
        <v>4573570.18</v>
      </c>
      <c r="D11" s="86">
        <v>15410</v>
      </c>
      <c r="E11" s="43">
        <v>296.7924</v>
      </c>
      <c r="F11" s="40">
        <v>100</v>
      </c>
      <c r="G11" s="42" t="s">
        <v>54</v>
      </c>
      <c r="H11" s="44" t="s">
        <v>25</v>
      </c>
    </row>
    <row r="12" spans="1:8" ht="14.25">
      <c r="A12" s="41">
        <v>10</v>
      </c>
      <c r="B12" s="42" t="s">
        <v>70</v>
      </c>
      <c r="C12" s="43">
        <v>3881599.49</v>
      </c>
      <c r="D12" s="86">
        <v>675</v>
      </c>
      <c r="E12" s="43">
        <v>5750.52</v>
      </c>
      <c r="F12" s="40">
        <v>1000</v>
      </c>
      <c r="G12" s="42" t="s">
        <v>89</v>
      </c>
      <c r="H12" s="44" t="s">
        <v>62</v>
      </c>
    </row>
    <row r="13" spans="1:8" ht="14.25">
      <c r="A13" s="41">
        <v>11</v>
      </c>
      <c r="B13" s="42" t="s">
        <v>77</v>
      </c>
      <c r="C13" s="43">
        <v>2031163.27</v>
      </c>
      <c r="D13" s="86">
        <v>1523</v>
      </c>
      <c r="E13" s="43">
        <v>1333.6594</v>
      </c>
      <c r="F13" s="40">
        <v>1000</v>
      </c>
      <c r="G13" s="42" t="s">
        <v>78</v>
      </c>
      <c r="H13" s="44" t="s">
        <v>79</v>
      </c>
    </row>
    <row r="14" spans="1:8" ht="14.25">
      <c r="A14" s="41">
        <v>12</v>
      </c>
      <c r="B14" s="42" t="s">
        <v>84</v>
      </c>
      <c r="C14" s="43">
        <v>1634373.89</v>
      </c>
      <c r="D14" s="86">
        <v>529</v>
      </c>
      <c r="E14" s="43">
        <v>3089.5537</v>
      </c>
      <c r="F14" s="40">
        <v>1000</v>
      </c>
      <c r="G14" s="42" t="s">
        <v>81</v>
      </c>
      <c r="H14" s="44" t="s">
        <v>82</v>
      </c>
    </row>
    <row r="15" spans="1:8" ht="14.25">
      <c r="A15" s="41">
        <v>13</v>
      </c>
      <c r="B15" s="42" t="s">
        <v>85</v>
      </c>
      <c r="C15" s="43">
        <v>1442369.1</v>
      </c>
      <c r="D15" s="86">
        <v>366</v>
      </c>
      <c r="E15" s="43">
        <v>3940.8992</v>
      </c>
      <c r="F15" s="40">
        <v>1000</v>
      </c>
      <c r="G15" s="42" t="s">
        <v>81</v>
      </c>
      <c r="H15" s="44" t="s">
        <v>82</v>
      </c>
    </row>
    <row r="16" spans="1:8" ht="14.25">
      <c r="A16" s="41">
        <v>14</v>
      </c>
      <c r="B16" s="42" t="s">
        <v>90</v>
      </c>
      <c r="C16" s="43">
        <v>1049980.3501</v>
      </c>
      <c r="D16" s="86">
        <v>953</v>
      </c>
      <c r="E16" s="43">
        <v>1101.7632</v>
      </c>
      <c r="F16" s="40">
        <v>1000</v>
      </c>
      <c r="G16" s="42" t="s">
        <v>73</v>
      </c>
      <c r="H16" s="44" t="s">
        <v>26</v>
      </c>
    </row>
    <row r="17" spans="1:8" ht="14.25">
      <c r="A17" s="41">
        <v>15</v>
      </c>
      <c r="B17" s="42" t="s">
        <v>60</v>
      </c>
      <c r="C17" s="43">
        <v>978243.03</v>
      </c>
      <c r="D17" s="86">
        <v>7881</v>
      </c>
      <c r="E17" s="43">
        <v>124.1268</v>
      </c>
      <c r="F17" s="40">
        <v>100</v>
      </c>
      <c r="G17" s="42" t="s">
        <v>74</v>
      </c>
      <c r="H17" s="44" t="s">
        <v>47</v>
      </c>
    </row>
    <row r="18" spans="1:8" ht="15.75" customHeight="1" thickBot="1">
      <c r="A18" s="95" t="s">
        <v>22</v>
      </c>
      <c r="B18" s="96"/>
      <c r="C18" s="58">
        <f>SUM(C3:C17)</f>
        <v>182507816.04020002</v>
      </c>
      <c r="D18" s="59">
        <f>SUM(D3:D17)</f>
        <v>7114008</v>
      </c>
      <c r="E18" s="57" t="s">
        <v>23</v>
      </c>
      <c r="F18" s="57" t="s">
        <v>23</v>
      </c>
      <c r="G18" s="57" t="s">
        <v>23</v>
      </c>
      <c r="H18" s="60" t="s">
        <v>23</v>
      </c>
    </row>
    <row r="19" spans="1:8" ht="15" customHeight="1" thickBot="1">
      <c r="A19" s="93" t="s">
        <v>38</v>
      </c>
      <c r="B19" s="93"/>
      <c r="C19" s="93"/>
      <c r="D19" s="93"/>
      <c r="E19" s="93"/>
      <c r="F19" s="93"/>
      <c r="G19" s="93"/>
      <c r="H19" s="93"/>
    </row>
  </sheetData>
  <sheetProtection/>
  <mergeCells count="3">
    <mergeCell ref="A19:H19"/>
    <mergeCell ref="A1:H1"/>
    <mergeCell ref="A18:B18"/>
  </mergeCells>
  <hyperlinks>
    <hyperlink ref="H18" r:id="rId1" display="www.art-capital.com.ua/"/>
  </hyperlinks>
  <printOptions/>
  <pageMargins left="0.75" right="0.75" top="1" bottom="1" header="0.5" footer="0.5"/>
  <pageSetup horizontalDpi="600" verticalDpi="600" orientation="portrait" paperSize="9" scale="29"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3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4.875" style="6" customWidth="1"/>
    <col min="2" max="2" width="45.25390625" style="6" customWidth="1"/>
    <col min="3" max="4" width="14.75390625" style="5" customWidth="1"/>
    <col min="5" max="11" width="13.125" style="6" customWidth="1"/>
    <col min="12" max="12" width="18.625" style="6" customWidth="1"/>
    <col min="13" max="37" width="8.75390625" style="6" customWidth="1"/>
    <col min="38" max="16384" width="9.125" style="6" customWidth="1"/>
  </cols>
  <sheetData>
    <row r="1" spans="1:12" s="27" customFormat="1" ht="16.5" thickBot="1">
      <c r="A1" s="94" t="s">
        <v>39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</row>
    <row r="2" spans="1:12" s="9" customFormat="1" ht="15.75" thickBot="1">
      <c r="A2" s="98" t="s">
        <v>21</v>
      </c>
      <c r="B2" s="102" t="s">
        <v>11</v>
      </c>
      <c r="C2" s="104" t="s">
        <v>12</v>
      </c>
      <c r="D2" s="106" t="s">
        <v>13</v>
      </c>
      <c r="E2" s="100" t="s">
        <v>14</v>
      </c>
      <c r="F2" s="101"/>
      <c r="G2" s="101"/>
      <c r="H2" s="101"/>
      <c r="I2" s="101"/>
      <c r="J2" s="101"/>
      <c r="K2" s="101"/>
      <c r="L2" s="101"/>
    </row>
    <row r="3" spans="1:12" s="10" customFormat="1" ht="64.5" customHeight="1" thickBot="1">
      <c r="A3" s="99"/>
      <c r="B3" s="103"/>
      <c r="C3" s="105"/>
      <c r="D3" s="107"/>
      <c r="E3" s="4" t="s">
        <v>15</v>
      </c>
      <c r="F3" s="4" t="s">
        <v>40</v>
      </c>
      <c r="G3" s="4" t="s">
        <v>16</v>
      </c>
      <c r="H3" s="4" t="s">
        <v>17</v>
      </c>
      <c r="I3" s="4" t="s">
        <v>18</v>
      </c>
      <c r="J3" s="4" t="s">
        <v>52</v>
      </c>
      <c r="K3" s="4" t="s">
        <v>19</v>
      </c>
      <c r="L3" s="1" t="s">
        <v>42</v>
      </c>
    </row>
    <row r="4" spans="1:12" s="10" customFormat="1" ht="14.25">
      <c r="A4" s="78">
        <v>1</v>
      </c>
      <c r="B4" s="47" t="s">
        <v>86</v>
      </c>
      <c r="C4" s="48">
        <v>38945</v>
      </c>
      <c r="D4" s="48">
        <v>39016</v>
      </c>
      <c r="E4" s="69">
        <v>-0.012996850416564287</v>
      </c>
      <c r="F4" s="69">
        <v>-0.023701683943210927</v>
      </c>
      <c r="G4" s="69">
        <v>0.010188756396796173</v>
      </c>
      <c r="H4" s="69">
        <v>-0.000958614684828385</v>
      </c>
      <c r="I4" s="69">
        <v>0.24045641753746794</v>
      </c>
      <c r="J4" s="69">
        <v>0.050518394009287926</v>
      </c>
      <c r="K4" s="70">
        <v>-0.7239974199999998</v>
      </c>
      <c r="L4" s="70">
        <v>-0.08288124504469252</v>
      </c>
    </row>
    <row r="5" spans="1:12" s="10" customFormat="1" ht="14.25">
      <c r="A5" s="78">
        <v>2</v>
      </c>
      <c r="B5" s="47" t="s">
        <v>68</v>
      </c>
      <c r="C5" s="48">
        <v>40555</v>
      </c>
      <c r="D5" s="48">
        <v>40626</v>
      </c>
      <c r="E5" s="69">
        <v>-0.010464924982323098</v>
      </c>
      <c r="F5" s="69">
        <v>-0.0258766165931289</v>
      </c>
      <c r="G5" s="69">
        <v>-0.061788106753920546</v>
      </c>
      <c r="H5" s="69">
        <v>0.07539543621669864</v>
      </c>
      <c r="I5" s="69">
        <v>0.4081321990777904</v>
      </c>
      <c r="J5" s="69">
        <v>0.1404245391023089</v>
      </c>
      <c r="K5" s="70">
        <v>-0.2120539999999993</v>
      </c>
      <c r="L5" s="70">
        <v>-0.02250881045157005</v>
      </c>
    </row>
    <row r="6" spans="1:12" s="10" customFormat="1" ht="14.25">
      <c r="A6" s="78">
        <v>3</v>
      </c>
      <c r="B6" s="47" t="s">
        <v>64</v>
      </c>
      <c r="C6" s="48">
        <v>41848</v>
      </c>
      <c r="D6" s="48">
        <v>42032</v>
      </c>
      <c r="E6" s="69">
        <v>-0.005995859825521643</v>
      </c>
      <c r="F6" s="69">
        <v>0.0025053499660727674</v>
      </c>
      <c r="G6" s="69">
        <v>-0.058493578521309875</v>
      </c>
      <c r="H6" s="69">
        <v>0.018645634451616377</v>
      </c>
      <c r="I6" s="69">
        <v>-0.11326426702123182</v>
      </c>
      <c r="J6" s="69">
        <v>-0.10510278248877114</v>
      </c>
      <c r="K6" s="70">
        <v>0.34448999999999974</v>
      </c>
      <c r="L6" s="70">
        <v>0.045755186259429426</v>
      </c>
    </row>
    <row r="7" spans="1:12" s="10" customFormat="1" ht="14.25" customHeight="1" thickBot="1">
      <c r="A7" s="73"/>
      <c r="B7" s="77" t="s">
        <v>51</v>
      </c>
      <c r="C7" s="76" t="s">
        <v>23</v>
      </c>
      <c r="D7" s="76" t="s">
        <v>23</v>
      </c>
      <c r="E7" s="74">
        <f aca="true" t="shared" si="0" ref="E7:J7">AVERAGE(E4:E6)</f>
        <v>-0.009819211741469677</v>
      </c>
      <c r="F7" s="74">
        <f t="shared" si="0"/>
        <v>-0.015690983523422353</v>
      </c>
      <c r="G7" s="74">
        <f t="shared" si="0"/>
        <v>-0.03669764295947808</v>
      </c>
      <c r="H7" s="74">
        <f t="shared" si="0"/>
        <v>0.03102748532782888</v>
      </c>
      <c r="I7" s="74">
        <f t="shared" si="0"/>
        <v>0.1784414498646755</v>
      </c>
      <c r="J7" s="74">
        <f t="shared" si="0"/>
        <v>0.028613383540941895</v>
      </c>
      <c r="K7" s="76" t="s">
        <v>23</v>
      </c>
      <c r="L7" s="76">
        <f>AVERAGE(L4:L6)</f>
        <v>-0.01987828974561105</v>
      </c>
    </row>
    <row r="8" spans="1:12" s="9" customFormat="1" ht="14.25">
      <c r="A8" s="97" t="s">
        <v>41</v>
      </c>
      <c r="B8" s="97"/>
      <c r="C8" s="97"/>
      <c r="D8" s="97"/>
      <c r="E8" s="97"/>
      <c r="F8" s="97"/>
      <c r="G8" s="97"/>
      <c r="H8" s="97"/>
      <c r="I8" s="97"/>
      <c r="J8" s="97"/>
      <c r="K8" s="97"/>
      <c r="L8" s="97"/>
    </row>
    <row r="9" spans="1:12" s="9" customFormat="1" ht="14.25">
      <c r="A9" s="118"/>
      <c r="B9" s="118"/>
      <c r="C9" s="118"/>
      <c r="D9" s="118"/>
      <c r="E9" s="118"/>
      <c r="F9" s="118"/>
      <c r="G9" s="118"/>
      <c r="H9" s="118"/>
      <c r="I9" s="118"/>
      <c r="J9" s="118"/>
      <c r="K9" s="118"/>
      <c r="L9" s="118"/>
    </row>
    <row r="18" ht="14.25">
      <c r="C18" s="6"/>
    </row>
    <row r="19" ht="14.25">
      <c r="C19" s="6"/>
    </row>
    <row r="20" ht="14.25">
      <c r="C20" s="6"/>
    </row>
    <row r="21" ht="14.25">
      <c r="C21" s="6"/>
    </row>
    <row r="22" ht="14.25">
      <c r="C22" s="6"/>
    </row>
    <row r="23" ht="14.25">
      <c r="C23" s="6"/>
    </row>
  </sheetData>
  <sheetProtection/>
  <mergeCells count="8">
    <mergeCell ref="A9:L9"/>
    <mergeCell ref="A1:L1"/>
    <mergeCell ref="E2:L2"/>
    <mergeCell ref="A8:L8"/>
    <mergeCell ref="A2:A3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1"/>
  <sheetViews>
    <sheetView zoomScale="80" zoomScaleNormal="80" workbookViewId="0" topLeftCell="A1">
      <selection activeCell="C7" sqref="C7"/>
    </sheetView>
  </sheetViews>
  <sheetFormatPr defaultColWidth="9.00390625" defaultRowHeight="12.75"/>
  <cols>
    <col min="1" max="1" width="4.875" style="9" customWidth="1"/>
    <col min="2" max="2" width="47.00390625" style="9" customWidth="1"/>
    <col min="3" max="3" width="24.75390625" style="9" customWidth="1"/>
    <col min="4" max="4" width="24.75390625" style="16" customWidth="1"/>
    <col min="5" max="6" width="24.75390625" style="9" customWidth="1"/>
    <col min="7" max="7" width="32.75390625" style="9" customWidth="1"/>
    <col min="8" max="12" width="4.75390625" style="9" customWidth="1"/>
    <col min="13" max="16384" width="9.125" style="9" customWidth="1"/>
  </cols>
  <sheetData>
    <row r="1" spans="1:7" s="33" customFormat="1" ht="16.5" thickBot="1">
      <c r="A1" s="108" t="s">
        <v>37</v>
      </c>
      <c r="B1" s="108"/>
      <c r="C1" s="108"/>
      <c r="D1" s="108"/>
      <c r="E1" s="108"/>
      <c r="F1" s="108"/>
      <c r="G1" s="108"/>
    </row>
    <row r="2" spans="1:7" s="11" customFormat="1" ht="15.75" thickBot="1">
      <c r="A2" s="98" t="s">
        <v>21</v>
      </c>
      <c r="B2" s="112" t="s">
        <v>11</v>
      </c>
      <c r="C2" s="109" t="s">
        <v>27</v>
      </c>
      <c r="D2" s="110"/>
      <c r="E2" s="111" t="s">
        <v>44</v>
      </c>
      <c r="F2" s="110"/>
      <c r="G2" s="114" t="s">
        <v>43</v>
      </c>
    </row>
    <row r="3" spans="1:7" s="11" customFormat="1" ht="15.75" thickBot="1">
      <c r="A3" s="99"/>
      <c r="B3" s="113"/>
      <c r="C3" s="29" t="s">
        <v>31</v>
      </c>
      <c r="D3" s="29" t="s">
        <v>29</v>
      </c>
      <c r="E3" s="29" t="s">
        <v>30</v>
      </c>
      <c r="F3" s="29" t="s">
        <v>29</v>
      </c>
      <c r="G3" s="115"/>
    </row>
    <row r="4" spans="1:7" ht="14.25">
      <c r="A4" s="62">
        <v>1</v>
      </c>
      <c r="B4" s="49" t="s">
        <v>86</v>
      </c>
      <c r="C4" s="30">
        <v>-11.957150000000022</v>
      </c>
      <c r="D4" s="68">
        <v>-0.012996822350820662</v>
      </c>
      <c r="E4" s="31">
        <v>0</v>
      </c>
      <c r="F4" s="68">
        <v>0</v>
      </c>
      <c r="G4" s="50">
        <v>0</v>
      </c>
    </row>
    <row r="5" spans="1:7" ht="14.25">
      <c r="A5" s="62">
        <v>2</v>
      </c>
      <c r="B5" s="49" t="s">
        <v>64</v>
      </c>
      <c r="C5" s="30">
        <v>-14.06697999999998</v>
      </c>
      <c r="D5" s="68">
        <v>-0.005994007841453414</v>
      </c>
      <c r="E5" s="31">
        <v>0</v>
      </c>
      <c r="F5" s="68">
        <v>0</v>
      </c>
      <c r="G5" s="50">
        <v>0</v>
      </c>
    </row>
    <row r="6" spans="1:7" ht="14.25">
      <c r="A6" s="62">
        <v>3</v>
      </c>
      <c r="B6" s="49" t="s">
        <v>68</v>
      </c>
      <c r="C6" s="30">
        <v>-137.01580000000075</v>
      </c>
      <c r="D6" s="68">
        <v>-0.010464964466659937</v>
      </c>
      <c r="E6" s="31">
        <v>0</v>
      </c>
      <c r="F6" s="68">
        <v>0</v>
      </c>
      <c r="G6" s="50">
        <v>0</v>
      </c>
    </row>
    <row r="7" spans="1:7" ht="15.75" thickBot="1">
      <c r="A7" s="66"/>
      <c r="B7" s="53" t="s">
        <v>22</v>
      </c>
      <c r="C7" s="54">
        <v>-163.03993000000077</v>
      </c>
      <c r="D7" s="67">
        <v>-0.009965974891341068</v>
      </c>
      <c r="E7" s="55">
        <v>0</v>
      </c>
      <c r="F7" s="67">
        <v>0</v>
      </c>
      <c r="G7" s="56">
        <v>0</v>
      </c>
    </row>
    <row r="9" ht="14.25">
      <c r="A9" s="11"/>
    </row>
    <row r="10" ht="14.25" hidden="1">
      <c r="A10" s="11" t="s">
        <v>56</v>
      </c>
    </row>
    <row r="11" ht="14.25" hidden="1">
      <c r="A11" s="11" t="s">
        <v>57</v>
      </c>
    </row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26"/>
  <sheetViews>
    <sheetView zoomScale="85" zoomScaleNormal="85" zoomScalePageLayoutView="0" workbookViewId="0" topLeftCell="A1">
      <selection activeCell="B5" sqref="B5:C6"/>
    </sheetView>
  </sheetViews>
  <sheetFormatPr defaultColWidth="9.00390625" defaultRowHeight="12.75"/>
  <cols>
    <col min="1" max="1" width="2.75390625" style="22" customWidth="1"/>
    <col min="2" max="2" width="50.75390625" style="22" customWidth="1"/>
    <col min="3" max="3" width="20.75390625" style="22" customWidth="1"/>
    <col min="4" max="4" width="2.75390625" style="22" customWidth="1"/>
    <col min="5" max="5" width="129.00390625" style="22" customWidth="1"/>
    <col min="6" max="6" width="2.75390625" style="22" customWidth="1"/>
    <col min="7" max="27" width="8.75390625" style="22" customWidth="1"/>
    <col min="28" max="16384" width="9.125" style="22" customWidth="1"/>
  </cols>
  <sheetData>
    <row r="1" spans="1:4" ht="15.75" thickBot="1">
      <c r="A1" s="21"/>
      <c r="B1" s="8" t="s">
        <v>11</v>
      </c>
      <c r="C1" s="1" t="s">
        <v>15</v>
      </c>
      <c r="D1" s="21"/>
    </row>
    <row r="2" spans="1:4" ht="14.25">
      <c r="A2" s="21"/>
      <c r="B2" s="47" t="s">
        <v>86</v>
      </c>
      <c r="C2" s="69">
        <v>-0.012996850416564287</v>
      </c>
      <c r="D2" s="21"/>
    </row>
    <row r="3" spans="1:4" ht="14.25">
      <c r="A3" s="21"/>
      <c r="B3" s="47" t="s">
        <v>68</v>
      </c>
      <c r="C3" s="69">
        <v>-0.010464924982323098</v>
      </c>
      <c r="D3" s="21"/>
    </row>
    <row r="4" spans="1:4" ht="14.25">
      <c r="A4" s="21"/>
      <c r="B4" s="47" t="s">
        <v>64</v>
      </c>
      <c r="C4" s="69">
        <v>-0.005995859825521643</v>
      </c>
      <c r="D4" s="21"/>
    </row>
    <row r="5" spans="2:3" ht="14.25">
      <c r="B5" s="47" t="s">
        <v>20</v>
      </c>
      <c r="C5" s="84">
        <v>-0.030687013001048258</v>
      </c>
    </row>
    <row r="6" spans="2:3" ht="14.25">
      <c r="B6" s="47" t="s">
        <v>24</v>
      </c>
      <c r="C6" s="84">
        <v>0</v>
      </c>
    </row>
    <row r="20" ht="14.25">
      <c r="B20" s="21"/>
    </row>
    <row r="21" ht="14.25">
      <c r="B21" s="21"/>
    </row>
    <row r="22" ht="14.25">
      <c r="B22" s="21"/>
    </row>
    <row r="23" ht="14.25">
      <c r="B23" s="21"/>
    </row>
    <row r="24" ht="14.25">
      <c r="B24" s="21"/>
    </row>
    <row r="25" ht="14.25">
      <c r="B25" s="21"/>
    </row>
    <row r="26" ht="14.25">
      <c r="B26" s="21"/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1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5.00390625" style="24" customWidth="1"/>
    <col min="2" max="2" width="64.375" style="24" bestFit="1" customWidth="1"/>
    <col min="3" max="4" width="14.75390625" style="25" customWidth="1"/>
    <col min="5" max="5" width="12.75390625" style="26" customWidth="1"/>
    <col min="6" max="6" width="15.75390625" style="26" customWidth="1"/>
    <col min="7" max="10" width="12.75390625" style="26" customWidth="1"/>
    <col min="11" max="11" width="15.25390625" style="26" customWidth="1"/>
    <col min="12" max="12" width="18.75390625" style="24" customWidth="1"/>
    <col min="13" max="16384" width="9.125" style="24" customWidth="1"/>
  </cols>
  <sheetData>
    <row r="1" spans="1:12" s="27" customFormat="1" ht="16.5" thickBot="1">
      <c r="A1" s="94" t="s">
        <v>39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</row>
    <row r="2" spans="1:12" s="9" customFormat="1" ht="15.75" thickBot="1">
      <c r="A2" s="98" t="s">
        <v>21</v>
      </c>
      <c r="B2" s="102" t="s">
        <v>11</v>
      </c>
      <c r="C2" s="104" t="s">
        <v>12</v>
      </c>
      <c r="D2" s="106" t="s">
        <v>13</v>
      </c>
      <c r="E2" s="100" t="s">
        <v>14</v>
      </c>
      <c r="F2" s="101"/>
      <c r="G2" s="101"/>
      <c r="H2" s="101"/>
      <c r="I2" s="101"/>
      <c r="J2" s="101"/>
      <c r="K2" s="101"/>
      <c r="L2" s="101"/>
    </row>
    <row r="3" spans="1:12" s="10" customFormat="1" ht="64.5" customHeight="1" thickBot="1">
      <c r="A3" s="99"/>
      <c r="B3" s="103"/>
      <c r="C3" s="105"/>
      <c r="D3" s="107"/>
      <c r="E3" s="4" t="s">
        <v>15</v>
      </c>
      <c r="F3" s="4" t="s">
        <v>40</v>
      </c>
      <c r="G3" s="4" t="s">
        <v>16</v>
      </c>
      <c r="H3" s="4" t="s">
        <v>17</v>
      </c>
      <c r="I3" s="4" t="s">
        <v>18</v>
      </c>
      <c r="J3" s="4" t="s">
        <v>52</v>
      </c>
      <c r="K3" s="4" t="s">
        <v>19</v>
      </c>
      <c r="L3" s="1" t="s">
        <v>42</v>
      </c>
    </row>
    <row r="4" spans="1:12" s="9" customFormat="1" ht="14.25" collapsed="1">
      <c r="A4" s="61">
        <v>1</v>
      </c>
      <c r="B4" s="47" t="s">
        <v>88</v>
      </c>
      <c r="C4" s="48">
        <v>38118</v>
      </c>
      <c r="D4" s="48">
        <v>38182</v>
      </c>
      <c r="E4" s="69" t="s">
        <v>67</v>
      </c>
      <c r="F4" s="69">
        <v>0.0005867459902189065</v>
      </c>
      <c r="G4" s="69">
        <v>0.007085700315160537</v>
      </c>
      <c r="H4" s="69">
        <v>0.057564878708485034</v>
      </c>
      <c r="I4" s="69">
        <v>0.14813469654457978</v>
      </c>
      <c r="J4" s="69">
        <v>0.06269664039849854</v>
      </c>
      <c r="K4" s="69">
        <v>6.167439000000009</v>
      </c>
      <c r="L4" s="70">
        <v>0.12158878267466688</v>
      </c>
    </row>
    <row r="5" spans="1:12" s="9" customFormat="1" ht="14.25" collapsed="1">
      <c r="A5" s="62">
        <v>2</v>
      </c>
      <c r="B5" s="47" t="s">
        <v>70</v>
      </c>
      <c r="C5" s="48">
        <v>38828</v>
      </c>
      <c r="D5" s="48">
        <v>39028</v>
      </c>
      <c r="E5" s="69">
        <v>0.001023562834223446</v>
      </c>
      <c r="F5" s="69">
        <v>0.005184535192262585</v>
      </c>
      <c r="G5" s="69">
        <v>0.013482504467731804</v>
      </c>
      <c r="H5" s="69">
        <v>0.018369728642290584</v>
      </c>
      <c r="I5" s="69">
        <v>0.05593759697680167</v>
      </c>
      <c r="J5" s="69">
        <v>0.03149635959554642</v>
      </c>
      <c r="K5" s="69">
        <v>4.750520000000001</v>
      </c>
      <c r="L5" s="70">
        <v>0.12504664600944992</v>
      </c>
    </row>
    <row r="6" spans="1:12" s="9" customFormat="1" ht="14.25" collapsed="1">
      <c r="A6" s="62">
        <v>3</v>
      </c>
      <c r="B6" s="47" t="s">
        <v>84</v>
      </c>
      <c r="C6" s="48">
        <v>38919</v>
      </c>
      <c r="D6" s="48">
        <v>39092</v>
      </c>
      <c r="E6" s="69">
        <v>0.0007987787065832919</v>
      </c>
      <c r="F6" s="69">
        <v>-0.005369526887022857</v>
      </c>
      <c r="G6" s="69">
        <v>-0.018414846481894065</v>
      </c>
      <c r="H6" s="69">
        <v>0.01335420186797398</v>
      </c>
      <c r="I6" s="69">
        <v>0.11603429188121539</v>
      </c>
      <c r="J6" s="69">
        <v>0.03894801627951017</v>
      </c>
      <c r="K6" s="69">
        <v>2.0895536999999957</v>
      </c>
      <c r="L6" s="70">
        <v>0.07992000648647801</v>
      </c>
    </row>
    <row r="7" spans="1:12" s="9" customFormat="1" ht="14.25">
      <c r="A7" s="62">
        <v>4</v>
      </c>
      <c r="B7" s="47" t="s">
        <v>80</v>
      </c>
      <c r="C7" s="48">
        <v>38919</v>
      </c>
      <c r="D7" s="48">
        <v>39092</v>
      </c>
      <c r="E7" s="69">
        <v>-0.008895623519954099</v>
      </c>
      <c r="F7" s="69">
        <v>0.005928984588071007</v>
      </c>
      <c r="G7" s="69" t="s">
        <v>67</v>
      </c>
      <c r="H7" s="69">
        <v>0.06912675851155825</v>
      </c>
      <c r="I7" s="69">
        <v>0.1559411469977814</v>
      </c>
      <c r="J7" s="69">
        <v>0.08620053869811883</v>
      </c>
      <c r="K7" s="69">
        <v>-0.1202127999999999</v>
      </c>
      <c r="L7" s="70">
        <v>-0.008691690406302022</v>
      </c>
    </row>
    <row r="8" spans="1:12" s="9" customFormat="1" ht="14.25" collapsed="1">
      <c r="A8" s="62">
        <v>5</v>
      </c>
      <c r="B8" s="47" t="s">
        <v>45</v>
      </c>
      <c r="C8" s="48">
        <v>39413</v>
      </c>
      <c r="D8" s="48">
        <v>39589</v>
      </c>
      <c r="E8" s="69">
        <v>0.002254022515275622</v>
      </c>
      <c r="F8" s="69">
        <v>0.009107048646294746</v>
      </c>
      <c r="G8" s="69">
        <v>0.025815541253792373</v>
      </c>
      <c r="H8" s="69">
        <v>0.047937506658287665</v>
      </c>
      <c r="I8" s="69">
        <v>0.09505004740763123</v>
      </c>
      <c r="J8" s="69">
        <v>0.07175699973821681</v>
      </c>
      <c r="K8" s="69">
        <v>3.8200200000000066</v>
      </c>
      <c r="L8" s="70">
        <v>0.1254340611601097</v>
      </c>
    </row>
    <row r="9" spans="1:12" s="9" customFormat="1" ht="14.25">
      <c r="A9" s="62">
        <v>6</v>
      </c>
      <c r="B9" s="47" t="s">
        <v>90</v>
      </c>
      <c r="C9" s="48">
        <v>39429</v>
      </c>
      <c r="D9" s="48">
        <v>39618</v>
      </c>
      <c r="E9" s="69" t="s">
        <v>67</v>
      </c>
      <c r="F9" s="69">
        <v>-0.0062072180377343855</v>
      </c>
      <c r="G9" s="69">
        <v>-0.0015599673978234918</v>
      </c>
      <c r="H9" s="69">
        <v>-0.02540418638000863</v>
      </c>
      <c r="I9" s="69">
        <v>0.01797650592886435</v>
      </c>
      <c r="J9" s="69">
        <v>-0.017319497333837974</v>
      </c>
      <c r="K9" s="69">
        <v>0.10176320000000083</v>
      </c>
      <c r="L9" s="70">
        <v>0.007351973551156243</v>
      </c>
    </row>
    <row r="10" spans="1:12" s="9" customFormat="1" ht="14.25">
      <c r="A10" s="62">
        <v>7</v>
      </c>
      <c r="B10" s="47" t="s">
        <v>60</v>
      </c>
      <c r="C10" s="48">
        <v>39560</v>
      </c>
      <c r="D10" s="48">
        <v>39770</v>
      </c>
      <c r="E10" s="69">
        <v>0.008233892250298247</v>
      </c>
      <c r="F10" s="69">
        <v>0.008614847570339146</v>
      </c>
      <c r="G10" s="69">
        <v>0.044958008660924476</v>
      </c>
      <c r="H10" s="69">
        <v>-0.04366531938110507</v>
      </c>
      <c r="I10" s="69">
        <v>0.1454750171022834</v>
      </c>
      <c r="J10" s="69">
        <v>0.027461995011303753</v>
      </c>
      <c r="K10" s="69">
        <v>0.24126800000000004</v>
      </c>
      <c r="L10" s="70">
        <v>0.017010430614024408</v>
      </c>
    </row>
    <row r="11" spans="1:12" s="9" customFormat="1" ht="14.25" collapsed="1">
      <c r="A11" s="62">
        <v>8</v>
      </c>
      <c r="B11" s="47" t="s">
        <v>75</v>
      </c>
      <c r="C11" s="48">
        <v>39884</v>
      </c>
      <c r="D11" s="48">
        <v>40001</v>
      </c>
      <c r="E11" s="69">
        <v>-0.003093010388487638</v>
      </c>
      <c r="F11" s="69">
        <v>-0.011374827157911604</v>
      </c>
      <c r="G11" s="69">
        <v>-0.0209378019862424</v>
      </c>
      <c r="H11" s="69">
        <v>0.07493470383945855</v>
      </c>
      <c r="I11" s="69">
        <v>0.2735745488266814</v>
      </c>
      <c r="J11" s="69">
        <v>0.06977988345225761</v>
      </c>
      <c r="K11" s="69">
        <v>0.4617707999999987</v>
      </c>
      <c r="L11" s="70">
        <v>0.03165853020405507</v>
      </c>
    </row>
    <row r="12" spans="1:12" s="9" customFormat="1" ht="14.25">
      <c r="A12" s="62">
        <v>9</v>
      </c>
      <c r="B12" s="47" t="s">
        <v>46</v>
      </c>
      <c r="C12" s="48">
        <v>40253</v>
      </c>
      <c r="D12" s="48">
        <v>40366</v>
      </c>
      <c r="E12" s="69">
        <v>-0.005076142131979711</v>
      </c>
      <c r="F12" s="69">
        <v>-0.015075376884422176</v>
      </c>
      <c r="G12" s="69">
        <v>-0.015075376884422176</v>
      </c>
      <c r="H12" s="69">
        <v>0.10734463276836159</v>
      </c>
      <c r="I12" s="69">
        <v>0.47462664108640906</v>
      </c>
      <c r="J12" s="69">
        <v>0.16584086272223808</v>
      </c>
      <c r="K12" s="69">
        <v>0.96</v>
      </c>
      <c r="L12" s="70">
        <v>0.06203554121608912</v>
      </c>
    </row>
    <row r="13" spans="1:12" s="9" customFormat="1" ht="14.25">
      <c r="A13" s="62">
        <v>10</v>
      </c>
      <c r="B13" s="47" t="s">
        <v>53</v>
      </c>
      <c r="C13" s="48">
        <v>40114</v>
      </c>
      <c r="D13" s="48">
        <v>40401</v>
      </c>
      <c r="E13" s="69">
        <v>-0.0008389625802015521</v>
      </c>
      <c r="F13" s="69">
        <v>-0.001477132942364845</v>
      </c>
      <c r="G13" s="69">
        <v>-0.017049265379464273</v>
      </c>
      <c r="H13" s="69">
        <v>0.021742668104539176</v>
      </c>
      <c r="I13" s="69">
        <v>0.2511930720871023</v>
      </c>
      <c r="J13" s="69" t="s">
        <v>67</v>
      </c>
      <c r="K13" s="69">
        <v>0.7498603000000001</v>
      </c>
      <c r="L13" s="70">
        <v>0.05177284959502981</v>
      </c>
    </row>
    <row r="14" spans="1:12" s="9" customFormat="1" ht="14.25">
      <c r="A14" s="62">
        <v>11</v>
      </c>
      <c r="B14" s="47" t="s">
        <v>58</v>
      </c>
      <c r="C14" s="48">
        <v>40226</v>
      </c>
      <c r="D14" s="48">
        <v>40430</v>
      </c>
      <c r="E14" s="69">
        <v>0.00013193670142719327</v>
      </c>
      <c r="F14" s="69">
        <v>0.003259425344627198</v>
      </c>
      <c r="G14" s="69">
        <v>0.007439836349659279</v>
      </c>
      <c r="H14" s="69">
        <v>0.004740420400440648</v>
      </c>
      <c r="I14" s="69">
        <v>0.03442555400364955</v>
      </c>
      <c r="J14" s="69">
        <v>0.009987538436217358</v>
      </c>
      <c r="K14" s="69">
        <v>2.866</v>
      </c>
      <c r="L14" s="70">
        <v>0.1307350648205563</v>
      </c>
    </row>
    <row r="15" spans="1:12" s="9" customFormat="1" ht="14.25">
      <c r="A15" s="62">
        <v>12</v>
      </c>
      <c r="B15" s="47" t="s">
        <v>85</v>
      </c>
      <c r="C15" s="48">
        <v>40427</v>
      </c>
      <c r="D15" s="48">
        <v>40543</v>
      </c>
      <c r="E15" s="69">
        <v>0.0027315145813608943</v>
      </c>
      <c r="F15" s="69">
        <v>0.006434758349623371</v>
      </c>
      <c r="G15" s="69">
        <v>0.01764679801420055</v>
      </c>
      <c r="H15" s="69">
        <v>0.020858131255304002</v>
      </c>
      <c r="I15" s="69">
        <v>0.08787699269739346</v>
      </c>
      <c r="J15" s="69">
        <v>0.05173466212655908</v>
      </c>
      <c r="K15" s="69">
        <v>2.9408991999999916</v>
      </c>
      <c r="L15" s="70">
        <v>0.13680114303566682</v>
      </c>
    </row>
    <row r="16" spans="1:12" s="9" customFormat="1" ht="14.25">
      <c r="A16" s="62">
        <v>13</v>
      </c>
      <c r="B16" s="47" t="s">
        <v>77</v>
      </c>
      <c r="C16" s="48">
        <v>40444</v>
      </c>
      <c r="D16" s="48">
        <v>40638</v>
      </c>
      <c r="E16" s="69">
        <v>-0.0036808230174141254</v>
      </c>
      <c r="F16" s="69">
        <v>-0.0015660849441057056</v>
      </c>
      <c r="G16" s="69">
        <v>-0.013898633501537971</v>
      </c>
      <c r="H16" s="69">
        <v>-0.02659291601993463</v>
      </c>
      <c r="I16" s="69">
        <v>-0.03487218531157121</v>
      </c>
      <c r="J16" s="69">
        <v>-0.04768306167398506</v>
      </c>
      <c r="K16" s="69">
        <v>0.33365940000000016</v>
      </c>
      <c r="L16" s="70">
        <v>0.02797491026554666</v>
      </c>
    </row>
    <row r="17" spans="1:12" s="9" customFormat="1" ht="14.25">
      <c r="A17" s="62">
        <v>14</v>
      </c>
      <c r="B17" s="47" t="s">
        <v>83</v>
      </c>
      <c r="C17" s="48">
        <v>40427</v>
      </c>
      <c r="D17" s="48">
        <v>40708</v>
      </c>
      <c r="E17" s="69">
        <v>0.00234723282597904</v>
      </c>
      <c r="F17" s="69">
        <v>0.007696544770111169</v>
      </c>
      <c r="G17" s="69">
        <v>0.021021316864882955</v>
      </c>
      <c r="H17" s="69">
        <v>0.03935888066212767</v>
      </c>
      <c r="I17" s="69">
        <v>0.1156148630136169</v>
      </c>
      <c r="J17" s="69">
        <v>0.07511876031173181</v>
      </c>
      <c r="K17" s="69">
        <v>3.6482604999999957</v>
      </c>
      <c r="L17" s="70">
        <v>0.16182491086912165</v>
      </c>
    </row>
    <row r="18" spans="1:12" s="9" customFormat="1" ht="14.25">
      <c r="A18" s="62">
        <v>15</v>
      </c>
      <c r="B18" s="47" t="s">
        <v>59</v>
      </c>
      <c r="C18" s="48">
        <v>41026</v>
      </c>
      <c r="D18" s="48">
        <v>41242</v>
      </c>
      <c r="E18" s="69">
        <v>-0.002017536426619837</v>
      </c>
      <c r="F18" s="69">
        <v>-0.0014191784914721062</v>
      </c>
      <c r="G18" s="69">
        <v>-0.02362698964123222</v>
      </c>
      <c r="H18" s="69">
        <v>0.03237985093555906</v>
      </c>
      <c r="I18" s="69">
        <v>0.06235317325108114</v>
      </c>
      <c r="J18" s="69">
        <v>0.008220879403096015</v>
      </c>
      <c r="K18" s="69">
        <v>1.967924000000001</v>
      </c>
      <c r="L18" s="70">
        <v>0.1318922186194289</v>
      </c>
    </row>
    <row r="19" spans="1:12" ht="15.75" thickBot="1">
      <c r="A19" s="73"/>
      <c r="B19" s="77" t="s">
        <v>51</v>
      </c>
      <c r="C19" s="75" t="s">
        <v>23</v>
      </c>
      <c r="D19" s="75" t="s">
        <v>23</v>
      </c>
      <c r="E19" s="74">
        <f aca="true" t="shared" si="0" ref="E19:J19">AVERAGE(E4:E18)</f>
        <v>-0.000467781357654556</v>
      </c>
      <c r="F19" s="74">
        <f t="shared" si="0"/>
        <v>0.00028823634043429657</v>
      </c>
      <c r="G19" s="74">
        <f t="shared" si="0"/>
        <v>0.0019204874752668125</v>
      </c>
      <c r="H19" s="74">
        <f t="shared" si="0"/>
        <v>0.027469996038222526</v>
      </c>
      <c r="I19" s="74">
        <f t="shared" si="0"/>
        <v>0.13328946416623466</v>
      </c>
      <c r="J19" s="74">
        <f t="shared" si="0"/>
        <v>0.045302898368962244</v>
      </c>
      <c r="K19" s="75" t="s">
        <v>23</v>
      </c>
      <c r="L19" s="74">
        <f>AVERAGE(L4:L18)</f>
        <v>0.08015702524767182</v>
      </c>
    </row>
    <row r="20" spans="1:12" s="9" customFormat="1" ht="14.25">
      <c r="A20" s="97" t="s">
        <v>41</v>
      </c>
      <c r="B20" s="97"/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3:11" s="11" customFormat="1" ht="14.25">
      <c r="C21" s="5"/>
      <c r="D21" s="5"/>
      <c r="E21" s="6"/>
      <c r="F21" s="6"/>
      <c r="G21" s="6"/>
      <c r="H21" s="6"/>
      <c r="I21" s="6"/>
      <c r="J21" s="6"/>
      <c r="K21" s="6"/>
    </row>
    <row r="22" spans="3:11" s="11" customFormat="1" ht="14.25">
      <c r="C22" s="5"/>
      <c r="D22" s="5"/>
      <c r="E22" s="6"/>
      <c r="F22" s="6"/>
      <c r="G22" s="6"/>
      <c r="H22" s="6"/>
      <c r="I22" s="6"/>
      <c r="J22" s="6"/>
      <c r="K22" s="6"/>
    </row>
    <row r="23" spans="3:11" s="11" customFormat="1" ht="14.25">
      <c r="C23" s="5"/>
      <c r="D23" s="5"/>
      <c r="E23" s="6"/>
      <c r="F23" s="6"/>
      <c r="G23" s="6"/>
      <c r="H23" s="6"/>
      <c r="I23" s="6"/>
      <c r="J23" s="6"/>
      <c r="K23" s="6"/>
    </row>
    <row r="24" spans="3:11" s="11" customFormat="1" ht="14.25">
      <c r="C24" s="5"/>
      <c r="D24" s="5"/>
      <c r="E24" s="6"/>
      <c r="F24" s="6"/>
      <c r="G24" s="6"/>
      <c r="H24" s="6"/>
      <c r="I24" s="6"/>
      <c r="J24" s="6"/>
      <c r="K24" s="6"/>
    </row>
    <row r="25" spans="3:11" s="11" customFormat="1" ht="14.25">
      <c r="C25" s="5"/>
      <c r="D25" s="5"/>
      <c r="E25" s="6"/>
      <c r="F25" s="6"/>
      <c r="G25" s="6"/>
      <c r="H25" s="6"/>
      <c r="I25" s="6"/>
      <c r="J25" s="6"/>
      <c r="K25" s="6"/>
    </row>
    <row r="26" spans="3:11" s="11" customFormat="1" ht="14.25">
      <c r="C26" s="5"/>
      <c r="D26" s="5"/>
      <c r="E26" s="6"/>
      <c r="F26" s="6"/>
      <c r="G26" s="6"/>
      <c r="H26" s="6"/>
      <c r="I26" s="6"/>
      <c r="J26" s="6"/>
      <c r="K26" s="6"/>
    </row>
    <row r="27" spans="3:11" s="11" customFormat="1" ht="14.25">
      <c r="C27" s="5"/>
      <c r="D27" s="5"/>
      <c r="E27" s="6"/>
      <c r="F27" s="6"/>
      <c r="G27" s="6"/>
      <c r="H27" s="6"/>
      <c r="I27" s="6"/>
      <c r="J27" s="6"/>
      <c r="K27" s="6"/>
    </row>
    <row r="28" spans="3:11" s="11" customFormat="1" ht="14.25">
      <c r="C28" s="5"/>
      <c r="D28" s="5"/>
      <c r="E28" s="6"/>
      <c r="F28" s="6"/>
      <c r="G28" s="6"/>
      <c r="H28" s="6"/>
      <c r="I28" s="6"/>
      <c r="J28" s="6"/>
      <c r="K28" s="6"/>
    </row>
    <row r="29" spans="3:11" s="11" customFormat="1" ht="14.25">
      <c r="C29" s="5"/>
      <c r="D29" s="5"/>
      <c r="E29" s="6"/>
      <c r="F29" s="6"/>
      <c r="G29" s="6"/>
      <c r="H29" s="6"/>
      <c r="I29" s="6"/>
      <c r="J29" s="6"/>
      <c r="K29" s="6"/>
    </row>
    <row r="30" spans="3:11" s="11" customFormat="1" ht="14.25">
      <c r="C30" s="5"/>
      <c r="D30" s="5"/>
      <c r="E30" s="6"/>
      <c r="F30" s="6"/>
      <c r="G30" s="6"/>
      <c r="H30" s="6"/>
      <c r="I30" s="6"/>
      <c r="J30" s="6"/>
      <c r="K30" s="6"/>
    </row>
    <row r="31" spans="3:11" s="11" customFormat="1" ht="14.25">
      <c r="C31" s="5"/>
      <c r="D31" s="5"/>
      <c r="E31" s="6"/>
      <c r="F31" s="6"/>
      <c r="G31" s="6"/>
      <c r="H31" s="6"/>
      <c r="I31" s="6"/>
      <c r="J31" s="6"/>
      <c r="K31" s="6"/>
    </row>
  </sheetData>
  <sheetProtection/>
  <mergeCells count="7">
    <mergeCell ref="A20:L20"/>
    <mergeCell ref="A2:A3"/>
    <mergeCell ref="A1:L1"/>
    <mergeCell ref="E2:L2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1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5.125" style="11" customWidth="1"/>
    <col min="2" max="2" width="62.875" style="11" customWidth="1"/>
    <col min="3" max="3" width="24.75390625" style="11" customWidth="1"/>
    <col min="4" max="4" width="24.75390625" style="18" customWidth="1"/>
    <col min="5" max="6" width="24.75390625" style="11" customWidth="1"/>
    <col min="7" max="7" width="32.75390625" style="11" customWidth="1"/>
    <col min="8" max="19" width="4.75390625" style="11" customWidth="1"/>
    <col min="20" max="20" width="8.75390625" style="11" customWidth="1"/>
    <col min="21" max="16384" width="9.125" style="11" customWidth="1"/>
  </cols>
  <sheetData>
    <row r="1" spans="1:7" ht="16.5" thickBot="1">
      <c r="A1" s="108" t="s">
        <v>35</v>
      </c>
      <c r="B1" s="108"/>
      <c r="C1" s="108"/>
      <c r="D1" s="108"/>
      <c r="E1" s="108"/>
      <c r="F1" s="108"/>
      <c r="G1" s="108"/>
    </row>
    <row r="2" spans="1:7" ht="30.75" customHeight="1" thickBot="1">
      <c r="A2" s="98" t="s">
        <v>21</v>
      </c>
      <c r="B2" s="112" t="s">
        <v>11</v>
      </c>
      <c r="C2" s="109" t="s">
        <v>27</v>
      </c>
      <c r="D2" s="110"/>
      <c r="E2" s="111" t="s">
        <v>28</v>
      </c>
      <c r="F2" s="110"/>
      <c r="G2" s="114" t="s">
        <v>43</v>
      </c>
    </row>
    <row r="3" spans="1:7" ht="15.75" thickBot="1">
      <c r="A3" s="99"/>
      <c r="B3" s="113"/>
      <c r="C3" s="51" t="s">
        <v>31</v>
      </c>
      <c r="D3" s="29" t="s">
        <v>29</v>
      </c>
      <c r="E3" s="29" t="s">
        <v>30</v>
      </c>
      <c r="F3" s="29" t="s">
        <v>29</v>
      </c>
      <c r="G3" s="115"/>
    </row>
    <row r="4" spans="1:7" ht="14.25">
      <c r="A4" s="82">
        <v>1</v>
      </c>
      <c r="B4" s="79" t="s">
        <v>45</v>
      </c>
      <c r="C4" s="30">
        <v>1613.6231599999965</v>
      </c>
      <c r="D4" s="68">
        <v>0.018504833228845635</v>
      </c>
      <c r="E4" s="31">
        <v>294</v>
      </c>
      <c r="F4" s="68">
        <v>0.016214427531436135</v>
      </c>
      <c r="G4" s="50">
        <v>1414.1272532279295</v>
      </c>
    </row>
    <row r="5" spans="1:7" ht="14.25">
      <c r="A5" s="83">
        <v>2</v>
      </c>
      <c r="B5" s="79" t="s">
        <v>83</v>
      </c>
      <c r="C5" s="30">
        <v>19.919480000000448</v>
      </c>
      <c r="D5" s="68">
        <v>0.002347224559508446</v>
      </c>
      <c r="E5" s="31">
        <v>0</v>
      </c>
      <c r="F5" s="68">
        <v>0</v>
      </c>
      <c r="G5" s="50">
        <v>0</v>
      </c>
    </row>
    <row r="6" spans="1:7" ht="14.25">
      <c r="A6" s="83">
        <v>3</v>
      </c>
      <c r="B6" s="79" t="s">
        <v>60</v>
      </c>
      <c r="C6" s="30">
        <v>7.988640000000014</v>
      </c>
      <c r="D6" s="68">
        <v>0.008233552027525497</v>
      </c>
      <c r="E6" s="31">
        <v>0</v>
      </c>
      <c r="F6" s="68">
        <v>0</v>
      </c>
      <c r="G6" s="50">
        <v>0</v>
      </c>
    </row>
    <row r="7" spans="1:7" ht="14.25">
      <c r="A7" s="83">
        <v>4</v>
      </c>
      <c r="B7" s="79" t="s">
        <v>70</v>
      </c>
      <c r="C7" s="30">
        <v>3.967400000000372</v>
      </c>
      <c r="D7" s="68">
        <v>0.001023150187515694</v>
      </c>
      <c r="E7" s="31">
        <v>0</v>
      </c>
      <c r="F7" s="68">
        <v>0</v>
      </c>
      <c r="G7" s="50">
        <v>0</v>
      </c>
    </row>
    <row r="8" spans="1:7" ht="14.25">
      <c r="A8" s="83">
        <v>5</v>
      </c>
      <c r="B8" s="79" t="s">
        <v>85</v>
      </c>
      <c r="C8" s="30">
        <v>3.9290950000002045</v>
      </c>
      <c r="D8" s="68">
        <v>0.0027314973070428506</v>
      </c>
      <c r="E8" s="31">
        <v>0</v>
      </c>
      <c r="F8" s="68">
        <v>0</v>
      </c>
      <c r="G8" s="50">
        <v>0</v>
      </c>
    </row>
    <row r="9" spans="1:7" ht="14.25">
      <c r="A9" s="83">
        <v>6</v>
      </c>
      <c r="B9" s="79" t="s">
        <v>84</v>
      </c>
      <c r="C9" s="30">
        <v>1.3044499999999533</v>
      </c>
      <c r="D9" s="68">
        <v>0.0007987719126015568</v>
      </c>
      <c r="E9" s="31">
        <v>0</v>
      </c>
      <c r="F9" s="68">
        <v>0</v>
      </c>
      <c r="G9" s="50">
        <v>0</v>
      </c>
    </row>
    <row r="10" spans="1:7" ht="14.25">
      <c r="A10" s="83">
        <v>7</v>
      </c>
      <c r="B10" s="79" t="s">
        <v>58</v>
      </c>
      <c r="C10" s="30">
        <v>0.6422099999999626</v>
      </c>
      <c r="D10" s="68">
        <v>0.000132276538925248</v>
      </c>
      <c r="E10" s="31">
        <v>0</v>
      </c>
      <c r="F10" s="68">
        <v>0</v>
      </c>
      <c r="G10" s="50">
        <v>0</v>
      </c>
    </row>
    <row r="11" spans="1:7" ht="14.25">
      <c r="A11" s="83">
        <v>8</v>
      </c>
      <c r="B11" s="79" t="s">
        <v>53</v>
      </c>
      <c r="C11" s="30">
        <v>-3.9348540000002834</v>
      </c>
      <c r="D11" s="68">
        <v>-0.0008389771880419531</v>
      </c>
      <c r="E11" s="31">
        <v>0</v>
      </c>
      <c r="F11" s="68">
        <v>0</v>
      </c>
      <c r="G11" s="50">
        <v>0</v>
      </c>
    </row>
    <row r="12" spans="1:7" ht="14.25">
      <c r="A12" s="83">
        <v>9</v>
      </c>
      <c r="B12" s="79" t="s">
        <v>77</v>
      </c>
      <c r="C12" s="30">
        <v>-7.503939999999944</v>
      </c>
      <c r="D12" s="68">
        <v>-0.0036808067364756136</v>
      </c>
      <c r="E12" s="31">
        <v>0</v>
      </c>
      <c r="F12" s="68">
        <v>0</v>
      </c>
      <c r="G12" s="50">
        <v>0</v>
      </c>
    </row>
    <row r="13" spans="1:7" ht="14.25">
      <c r="A13" s="83">
        <v>10</v>
      </c>
      <c r="B13" s="79" t="s">
        <v>59</v>
      </c>
      <c r="C13" s="30">
        <v>-9.246270000000486</v>
      </c>
      <c r="D13" s="68">
        <v>-0.0020175955334192984</v>
      </c>
      <c r="E13" s="31">
        <v>0</v>
      </c>
      <c r="F13" s="68">
        <v>0</v>
      </c>
      <c r="G13" s="50">
        <v>0</v>
      </c>
    </row>
    <row r="14" spans="1:7" ht="14.25">
      <c r="A14" s="83">
        <v>11</v>
      </c>
      <c r="B14" s="79" t="s">
        <v>75</v>
      </c>
      <c r="C14" s="30">
        <v>-15.46541000000015</v>
      </c>
      <c r="D14" s="68">
        <v>-0.0030930177951366384</v>
      </c>
      <c r="E14" s="31">
        <v>0</v>
      </c>
      <c r="F14" s="68">
        <v>0</v>
      </c>
      <c r="G14" s="50">
        <v>0</v>
      </c>
    </row>
    <row r="15" spans="1:7" ht="14.25">
      <c r="A15" s="83">
        <v>12</v>
      </c>
      <c r="B15" s="79" t="s">
        <v>80</v>
      </c>
      <c r="C15" s="30">
        <v>-78.96508999999985</v>
      </c>
      <c r="D15" s="68">
        <v>-0.00889563322779021</v>
      </c>
      <c r="E15" s="31">
        <v>0</v>
      </c>
      <c r="F15" s="68">
        <v>0</v>
      </c>
      <c r="G15" s="50">
        <v>0</v>
      </c>
    </row>
    <row r="16" spans="1:7" ht="14.25">
      <c r="A16" s="83">
        <v>13</v>
      </c>
      <c r="B16" s="79" t="s">
        <v>46</v>
      </c>
      <c r="C16" s="30">
        <v>-171.98400999999978</v>
      </c>
      <c r="D16" s="68">
        <v>-0.012392424144883767</v>
      </c>
      <c r="E16" s="31">
        <v>-37000</v>
      </c>
      <c r="F16" s="68">
        <v>-0.005255207804409688</v>
      </c>
      <c r="G16" s="50">
        <v>-72.93259987060829</v>
      </c>
    </row>
    <row r="17" spans="1:7" ht="14.25">
      <c r="A17" s="83">
        <v>14</v>
      </c>
      <c r="B17" s="79" t="s">
        <v>88</v>
      </c>
      <c r="C17" s="30" t="s">
        <v>67</v>
      </c>
      <c r="D17" s="68" t="s">
        <v>67</v>
      </c>
      <c r="E17" s="31" t="s">
        <v>67</v>
      </c>
      <c r="F17" s="68" t="s">
        <v>67</v>
      </c>
      <c r="G17" s="50" t="s">
        <v>67</v>
      </c>
    </row>
    <row r="18" spans="1:7" ht="14.25">
      <c r="A18" s="83">
        <v>15</v>
      </c>
      <c r="B18" s="79" t="s">
        <v>90</v>
      </c>
      <c r="C18" s="30" t="s">
        <v>67</v>
      </c>
      <c r="D18" s="68" t="s">
        <v>67</v>
      </c>
      <c r="E18" s="31" t="s">
        <v>67</v>
      </c>
      <c r="F18" s="68" t="s">
        <v>67</v>
      </c>
      <c r="G18" s="50" t="s">
        <v>67</v>
      </c>
    </row>
    <row r="19" spans="1:7" ht="15.75" thickBot="1">
      <c r="A19" s="63"/>
      <c r="B19" s="64" t="s">
        <v>22</v>
      </c>
      <c r="C19" s="54">
        <v>1364.274860999997</v>
      </c>
      <c r="D19" s="67">
        <v>0.00924759170102521</v>
      </c>
      <c r="E19" s="55">
        <v>-36706</v>
      </c>
      <c r="F19" s="67">
        <v>-0.005166711826950485</v>
      </c>
      <c r="G19" s="56">
        <v>1341.1946533573212</v>
      </c>
    </row>
    <row r="21" ht="14.25">
      <c r="D21" s="52"/>
    </row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6"/>
  <sheetViews>
    <sheetView zoomScale="85" zoomScaleNormal="85" zoomScalePageLayoutView="0" workbookViewId="0" topLeftCell="A1">
      <selection activeCell="B15" sqref="B15:C16"/>
    </sheetView>
  </sheetViews>
  <sheetFormatPr defaultColWidth="9.00390625" defaultRowHeight="12.75"/>
  <cols>
    <col min="1" max="1" width="2.75390625" style="7" customWidth="1"/>
    <col min="2" max="2" width="61.75390625" style="7" bestFit="1" customWidth="1"/>
    <col min="3" max="3" width="13.25390625" style="7" customWidth="1"/>
    <col min="4" max="4" width="2.75390625" style="7" customWidth="1"/>
    <col min="5" max="5" width="128.75390625" style="7" customWidth="1"/>
    <col min="6" max="26" width="8.75390625" style="7" customWidth="1"/>
    <col min="27" max="16384" width="9.125" style="7" customWidth="1"/>
  </cols>
  <sheetData>
    <row r="1" spans="1:5" ht="15.75" thickBot="1">
      <c r="A1" s="14"/>
      <c r="B1" s="34" t="s">
        <v>11</v>
      </c>
      <c r="C1" s="35" t="s">
        <v>15</v>
      </c>
      <c r="D1" s="14"/>
      <c r="E1" s="14"/>
    </row>
    <row r="2" spans="2:3" ht="14.25">
      <c r="B2" s="47" t="s">
        <v>80</v>
      </c>
      <c r="C2" s="69">
        <v>-0.008895623519954099</v>
      </c>
    </row>
    <row r="3" spans="1:5" ht="14.25">
      <c r="A3" s="14"/>
      <c r="B3" s="47" t="s">
        <v>46</v>
      </c>
      <c r="C3" s="69">
        <v>-0.005076142131979711</v>
      </c>
      <c r="D3" s="14"/>
      <c r="E3" s="14"/>
    </row>
    <row r="4" spans="1:5" ht="14.25">
      <c r="A4" s="14"/>
      <c r="B4" s="47" t="s">
        <v>77</v>
      </c>
      <c r="C4" s="69">
        <v>-0.0036808230174141254</v>
      </c>
      <c r="D4" s="14"/>
      <c r="E4" s="14"/>
    </row>
    <row r="5" spans="1:5" ht="14.25">
      <c r="A5" s="14"/>
      <c r="B5" s="47" t="s">
        <v>75</v>
      </c>
      <c r="C5" s="69">
        <v>-0.003093010388487638</v>
      </c>
      <c r="D5" s="14"/>
      <c r="E5" s="14"/>
    </row>
    <row r="6" spans="1:5" ht="14.25">
      <c r="A6" s="14"/>
      <c r="B6" s="47" t="s">
        <v>59</v>
      </c>
      <c r="C6" s="69">
        <v>-0.002017536426619837</v>
      </c>
      <c r="D6" s="14"/>
      <c r="E6" s="14"/>
    </row>
    <row r="7" spans="1:5" ht="14.25">
      <c r="A7" s="14"/>
      <c r="B7" s="47" t="s">
        <v>53</v>
      </c>
      <c r="C7" s="69">
        <v>-0.0008389625802015521</v>
      </c>
      <c r="D7" s="14"/>
      <c r="E7" s="14"/>
    </row>
    <row r="8" spans="1:5" ht="14.25">
      <c r="A8" s="14"/>
      <c r="B8" s="47" t="s">
        <v>58</v>
      </c>
      <c r="C8" s="69">
        <v>0.00013193670142719327</v>
      </c>
      <c r="D8" s="14"/>
      <c r="E8" s="14"/>
    </row>
    <row r="9" spans="1:5" ht="14.25">
      <c r="A9" s="14"/>
      <c r="B9" s="47" t="s">
        <v>84</v>
      </c>
      <c r="C9" s="69">
        <v>0.0007987787065832919</v>
      </c>
      <c r="D9" s="14"/>
      <c r="E9" s="14"/>
    </row>
    <row r="10" spans="1:5" ht="14.25">
      <c r="A10" s="14"/>
      <c r="B10" s="47" t="s">
        <v>70</v>
      </c>
      <c r="C10" s="69">
        <v>0.001023562834223446</v>
      </c>
      <c r="D10" s="14"/>
      <c r="E10" s="14"/>
    </row>
    <row r="11" spans="1:5" ht="14.25">
      <c r="A11" s="14"/>
      <c r="B11" s="47" t="s">
        <v>45</v>
      </c>
      <c r="C11" s="69">
        <v>0.002254022515275622</v>
      </c>
      <c r="D11" s="14"/>
      <c r="E11" s="14"/>
    </row>
    <row r="12" spans="1:5" ht="14.25">
      <c r="A12" s="14"/>
      <c r="B12" s="47" t="s">
        <v>83</v>
      </c>
      <c r="C12" s="69">
        <v>0.00234723282597904</v>
      </c>
      <c r="D12" s="14"/>
      <c r="E12" s="14"/>
    </row>
    <row r="13" spans="1:5" ht="14.25">
      <c r="A13" s="14"/>
      <c r="B13" s="47" t="s">
        <v>85</v>
      </c>
      <c r="C13" s="69">
        <v>0.0027315145813608943</v>
      </c>
      <c r="D13" s="14"/>
      <c r="E13" s="14"/>
    </row>
    <row r="14" spans="1:5" ht="14.25">
      <c r="A14" s="14"/>
      <c r="B14" s="47" t="s">
        <v>60</v>
      </c>
      <c r="C14" s="69">
        <v>0.008233892250298247</v>
      </c>
      <c r="D14" s="14"/>
      <c r="E14" s="14"/>
    </row>
    <row r="15" spans="2:3" ht="14.25">
      <c r="B15" s="47" t="s">
        <v>20</v>
      </c>
      <c r="C15" s="72">
        <v>-0.030687013001048258</v>
      </c>
    </row>
    <row r="16" spans="2:3" ht="14.25">
      <c r="B16" s="14" t="s">
        <v>24</v>
      </c>
      <c r="C16" s="80">
        <v>0</v>
      </c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"/>
  <sheetViews>
    <sheetView zoomScale="80" zoomScaleNormal="80" zoomScalePageLayoutView="0" workbookViewId="0" topLeftCell="A1">
      <selection activeCell="B3" sqref="B3"/>
    </sheetView>
  </sheetViews>
  <sheetFormatPr defaultColWidth="9.00390625" defaultRowHeight="12.75"/>
  <cols>
    <col min="1" max="1" width="4.75390625" style="6" customWidth="1"/>
    <col min="2" max="2" width="50.375" style="11" customWidth="1"/>
    <col min="3" max="4" width="12.75390625" style="6" customWidth="1"/>
    <col min="5" max="5" width="18.75390625" style="18" customWidth="1"/>
    <col min="6" max="6" width="14.75390625" style="20" customWidth="1"/>
    <col min="7" max="7" width="14.75390625" style="18" customWidth="1"/>
    <col min="8" max="8" width="12.75390625" style="20" customWidth="1"/>
    <col min="9" max="9" width="43.00390625" style="11" bestFit="1" customWidth="1"/>
    <col min="10" max="10" width="33.125" style="11" bestFit="1" customWidth="1"/>
    <col min="11" max="11" width="32.75390625" style="11" customWidth="1"/>
    <col min="12" max="16384" width="9.125" style="11" customWidth="1"/>
  </cols>
  <sheetData>
    <row r="1" spans="1:10" s="28" customFormat="1" ht="16.5" thickBot="1">
      <c r="A1" s="94" t="s">
        <v>49</v>
      </c>
      <c r="B1" s="94"/>
      <c r="C1" s="94"/>
      <c r="D1" s="94"/>
      <c r="E1" s="94"/>
      <c r="F1" s="94"/>
      <c r="G1" s="94"/>
      <c r="H1" s="94"/>
      <c r="I1" s="94"/>
      <c r="J1" s="94"/>
    </row>
    <row r="2" spans="1:10" ht="30.75" thickBot="1">
      <c r="A2" s="3" t="s">
        <v>21</v>
      </c>
      <c r="B2" s="3" t="s">
        <v>11</v>
      </c>
      <c r="C2" s="38" t="s">
        <v>10</v>
      </c>
      <c r="D2" s="38" t="s">
        <v>8</v>
      </c>
      <c r="E2" s="38" t="s">
        <v>1</v>
      </c>
      <c r="F2" s="38" t="s">
        <v>2</v>
      </c>
      <c r="G2" s="38" t="s">
        <v>3</v>
      </c>
      <c r="H2" s="38" t="s">
        <v>4</v>
      </c>
      <c r="I2" s="38" t="s">
        <v>5</v>
      </c>
      <c r="J2" s="2" t="s">
        <v>6</v>
      </c>
    </row>
    <row r="3" spans="1:10" ht="15" customHeight="1">
      <c r="A3" s="41">
        <v>1</v>
      </c>
      <c r="B3" s="42" t="s">
        <v>71</v>
      </c>
      <c r="C3" s="45" t="s">
        <v>7</v>
      </c>
      <c r="D3" s="46" t="s">
        <v>76</v>
      </c>
      <c r="E3" s="43">
        <v>826153.1003</v>
      </c>
      <c r="F3" s="92">
        <v>1982</v>
      </c>
      <c r="G3" s="43">
        <v>416.828</v>
      </c>
      <c r="H3" s="71">
        <v>1000</v>
      </c>
      <c r="I3" s="42" t="s">
        <v>73</v>
      </c>
      <c r="J3" s="44" t="s">
        <v>26</v>
      </c>
    </row>
    <row r="4" spans="1:10" ht="15.75" thickBot="1">
      <c r="A4" s="116" t="s">
        <v>22</v>
      </c>
      <c r="B4" s="117"/>
      <c r="C4" s="57" t="s">
        <v>23</v>
      </c>
      <c r="D4" s="57" t="s">
        <v>23</v>
      </c>
      <c r="E4" s="58">
        <f>SUM(E3:E3)</f>
        <v>826153.1003</v>
      </c>
      <c r="F4" s="59">
        <f>SUM(F3:F3)</f>
        <v>1982</v>
      </c>
      <c r="G4" s="57" t="s">
        <v>23</v>
      </c>
      <c r="H4" s="57" t="s">
        <v>23</v>
      </c>
      <c r="I4" s="57" t="s">
        <v>23</v>
      </c>
      <c r="J4" s="60" t="s">
        <v>23</v>
      </c>
    </row>
  </sheetData>
  <sheetProtection/>
  <mergeCells count="2">
    <mergeCell ref="A1:J1"/>
    <mergeCell ref="A4:B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7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4.375" style="12" customWidth="1"/>
    <col min="2" max="2" width="48.875" style="12" bestFit="1" customWidth="1"/>
    <col min="3" max="4" width="14.75390625" style="13" customWidth="1"/>
    <col min="5" max="11" width="14.875" style="12" customWidth="1"/>
    <col min="12" max="12" width="20.375" style="12" customWidth="1"/>
    <col min="13" max="15" width="8.75390625" style="12" customWidth="1"/>
    <col min="16" max="16384" width="9.125" style="12" customWidth="1"/>
  </cols>
  <sheetData>
    <row r="1" spans="1:12" s="36" customFormat="1" ht="16.5" thickBot="1">
      <c r="A1" s="94" t="s">
        <v>39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</row>
    <row r="2" spans="1:12" ht="15.75" customHeight="1" thickBot="1">
      <c r="A2" s="98" t="s">
        <v>21</v>
      </c>
      <c r="B2" s="102" t="s">
        <v>11</v>
      </c>
      <c r="C2" s="104" t="s">
        <v>12</v>
      </c>
      <c r="D2" s="106" t="s">
        <v>13</v>
      </c>
      <c r="E2" s="100" t="s">
        <v>14</v>
      </c>
      <c r="F2" s="101"/>
      <c r="G2" s="101"/>
      <c r="H2" s="101"/>
      <c r="I2" s="101"/>
      <c r="J2" s="101"/>
      <c r="K2" s="101"/>
      <c r="L2" s="101"/>
    </row>
    <row r="3" spans="1:12" ht="63.75" customHeight="1" thickBot="1">
      <c r="A3" s="99"/>
      <c r="B3" s="103"/>
      <c r="C3" s="105"/>
      <c r="D3" s="107"/>
      <c r="E3" s="4" t="s">
        <v>15</v>
      </c>
      <c r="F3" s="4" t="s">
        <v>40</v>
      </c>
      <c r="G3" s="4" t="s">
        <v>16</v>
      </c>
      <c r="H3" s="4" t="s">
        <v>17</v>
      </c>
      <c r="I3" s="4" t="s">
        <v>18</v>
      </c>
      <c r="J3" s="4" t="s">
        <v>52</v>
      </c>
      <c r="K3" s="4" t="s">
        <v>19</v>
      </c>
      <c r="L3" s="1" t="s">
        <v>42</v>
      </c>
    </row>
    <row r="4" spans="1:12" ht="14.25" collapsed="1">
      <c r="A4" s="87">
        <v>1</v>
      </c>
      <c r="B4" s="47" t="s">
        <v>71</v>
      </c>
      <c r="C4" s="48">
        <v>39048</v>
      </c>
      <c r="D4" s="48">
        <v>39140</v>
      </c>
      <c r="E4" s="69">
        <v>-0.005733346436670561</v>
      </c>
      <c r="F4" s="69">
        <v>-0.014895863195054315</v>
      </c>
      <c r="G4" s="69">
        <v>-0.025554336541291245</v>
      </c>
      <c r="H4" s="69" t="s">
        <v>67</v>
      </c>
      <c r="I4" s="69" t="s">
        <v>67</v>
      </c>
      <c r="J4" s="69">
        <v>-0.020655865564818465</v>
      </c>
      <c r="K4" s="70">
        <v>-0.5831720000000001</v>
      </c>
      <c r="L4" s="70">
        <v>-0.058410207856667284</v>
      </c>
    </row>
    <row r="5" spans="1:12" ht="15.75" thickBot="1">
      <c r="A5" s="73"/>
      <c r="B5" s="77" t="s">
        <v>51</v>
      </c>
      <c r="C5" s="76" t="s">
        <v>23</v>
      </c>
      <c r="D5" s="76" t="s">
        <v>23</v>
      </c>
      <c r="E5" s="74">
        <f>AVERAGE(E4:E4)</f>
        <v>-0.005733346436670561</v>
      </c>
      <c r="F5" s="74">
        <f>AVERAGE(F4:F4)</f>
        <v>-0.014895863195054315</v>
      </c>
      <c r="G5" s="74">
        <f>AVERAGE(G4:G4)</f>
        <v>-0.025554336541291245</v>
      </c>
      <c r="H5" s="74" t="e">
        <f>AVERAGE(H4:H4)</f>
        <v>#DIV/0!</v>
      </c>
      <c r="I5" s="74" t="s">
        <v>67</v>
      </c>
      <c r="J5" s="74">
        <f>AVERAGE(J4:J4)</f>
        <v>-0.020655865564818465</v>
      </c>
      <c r="K5" s="75" t="s">
        <v>23</v>
      </c>
      <c r="L5" s="74">
        <f>AVERAGE(L4:L4)</f>
        <v>-0.058410207856667284</v>
      </c>
    </row>
    <row r="6" spans="1:12" s="9" customFormat="1" ht="14.25">
      <c r="A6" s="97" t="s">
        <v>41</v>
      </c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</row>
    <row r="7" spans="12:15" ht="14.25">
      <c r="L7"/>
      <c r="M7"/>
      <c r="N7"/>
      <c r="O7"/>
    </row>
  </sheetData>
  <sheetProtection/>
  <mergeCells count="7">
    <mergeCell ref="A1:L1"/>
    <mergeCell ref="E2:L2"/>
    <mergeCell ref="A6:L6"/>
    <mergeCell ref="A2:A3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9"/>
  <sheetViews>
    <sheetView zoomScale="85" zoomScaleNormal="85" zoomScalePageLayoutView="0" workbookViewId="0" topLeftCell="A1">
      <selection activeCell="B4" sqref="B4"/>
    </sheetView>
  </sheetViews>
  <sheetFormatPr defaultColWidth="9.00390625" defaultRowHeight="12.75"/>
  <cols>
    <col min="1" max="1" width="5.00390625" style="10" customWidth="1"/>
    <col min="2" max="2" width="47.625" style="10" bestFit="1" customWidth="1"/>
    <col min="3" max="3" width="24.75390625" style="10" customWidth="1"/>
    <col min="4" max="4" width="24.75390625" style="17" customWidth="1"/>
    <col min="5" max="6" width="24.75390625" style="10" customWidth="1"/>
    <col min="7" max="7" width="32.75390625" style="10" customWidth="1"/>
    <col min="8" max="19" width="4.75390625" style="10" customWidth="1"/>
    <col min="20" max="16384" width="9.125" style="10" customWidth="1"/>
  </cols>
  <sheetData>
    <row r="1" spans="1:7" s="32" customFormat="1" ht="16.5" thickBot="1">
      <c r="A1" s="108" t="s">
        <v>36</v>
      </c>
      <c r="B1" s="108"/>
      <c r="C1" s="108"/>
      <c r="D1" s="108"/>
      <c r="E1" s="108"/>
      <c r="F1" s="108"/>
      <c r="G1" s="108"/>
    </row>
    <row r="2" spans="1:7" s="11" customFormat="1" ht="15.75" thickBot="1">
      <c r="A2" s="98" t="s">
        <v>21</v>
      </c>
      <c r="B2" s="112" t="s">
        <v>11</v>
      </c>
      <c r="C2" s="111" t="s">
        <v>27</v>
      </c>
      <c r="D2" s="110"/>
      <c r="E2" s="111" t="s">
        <v>28</v>
      </c>
      <c r="F2" s="110"/>
      <c r="G2" s="114" t="s">
        <v>43</v>
      </c>
    </row>
    <row r="3" spans="1:7" s="11" customFormat="1" ht="15.75" thickBot="1">
      <c r="A3" s="99"/>
      <c r="B3" s="113"/>
      <c r="C3" s="29" t="s">
        <v>31</v>
      </c>
      <c r="D3" s="29" t="s">
        <v>29</v>
      </c>
      <c r="E3" s="29" t="s">
        <v>30</v>
      </c>
      <c r="F3" s="29" t="s">
        <v>29</v>
      </c>
      <c r="G3" s="115"/>
    </row>
    <row r="4" spans="1:7" ht="14.25" customHeight="1">
      <c r="A4" s="89">
        <v>1</v>
      </c>
      <c r="B4" s="88" t="s">
        <v>71</v>
      </c>
      <c r="C4" s="30">
        <v>-4.764</v>
      </c>
      <c r="D4" s="68">
        <v>-0.005733423945998912</v>
      </c>
      <c r="E4" s="31">
        <v>0</v>
      </c>
      <c r="F4" s="81">
        <v>0</v>
      </c>
      <c r="G4" s="50">
        <v>0</v>
      </c>
    </row>
    <row r="5" spans="1:7" ht="15.75" thickBot="1">
      <c r="A5" s="65"/>
      <c r="B5" s="53" t="s">
        <v>22</v>
      </c>
      <c r="C5" s="54">
        <v>-4.764</v>
      </c>
      <c r="D5" s="67">
        <v>-0.005733423945998912</v>
      </c>
      <c r="E5" s="55">
        <v>0</v>
      </c>
      <c r="F5" s="67">
        <v>0</v>
      </c>
      <c r="G5" s="56">
        <v>0</v>
      </c>
    </row>
    <row r="7" ht="14.25">
      <c r="A7" s="11"/>
    </row>
    <row r="8" ht="14.25">
      <c r="A8" s="11"/>
    </row>
    <row r="9" ht="14.25">
      <c r="A9" s="11"/>
    </row>
    <row r="10" ht="12.75"/>
    <row r="11" ht="12.75"/>
    <row r="12" ht="12.75"/>
    <row r="13" ht="12.75"/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5"/>
  <sheetViews>
    <sheetView zoomScale="85" zoomScaleNormal="85" zoomScalePageLayoutView="0" workbookViewId="0" topLeftCell="A1">
      <selection activeCell="B3" sqref="B3:C4"/>
    </sheetView>
  </sheetViews>
  <sheetFormatPr defaultColWidth="9.00390625" defaultRowHeight="12.75"/>
  <cols>
    <col min="1" max="1" width="2.75390625" style="22" customWidth="1"/>
    <col min="2" max="2" width="50.75390625" style="22" customWidth="1"/>
    <col min="3" max="3" width="20.75390625" style="22" customWidth="1"/>
    <col min="4" max="4" width="2.75390625" style="22" customWidth="1"/>
    <col min="5" max="5" width="128.75390625" style="22" customWidth="1"/>
    <col min="6" max="6" width="2.75390625" style="22" customWidth="1"/>
    <col min="7" max="27" width="8.75390625" style="22" customWidth="1"/>
    <col min="28" max="16384" width="9.125" style="22" customWidth="1"/>
  </cols>
  <sheetData>
    <row r="1" spans="1:5" ht="15.75" thickBot="1">
      <c r="A1" s="21"/>
      <c r="B1" s="3" t="s">
        <v>11</v>
      </c>
      <c r="C1" s="2" t="s">
        <v>15</v>
      </c>
      <c r="D1" s="21"/>
      <c r="E1" s="21"/>
    </row>
    <row r="2" spans="1:5" ht="14.25">
      <c r="A2" s="21"/>
      <c r="B2" s="90" t="s">
        <v>71</v>
      </c>
      <c r="C2" s="91">
        <v>-0.005733346436670561</v>
      </c>
      <c r="D2" s="21"/>
      <c r="E2" s="21"/>
    </row>
    <row r="3" spans="1:5" ht="14.25">
      <c r="A3" s="21"/>
      <c r="B3" s="90" t="s">
        <v>20</v>
      </c>
      <c r="C3" s="91">
        <v>-0.030687013001048258</v>
      </c>
      <c r="D3" s="21"/>
      <c r="E3" s="21"/>
    </row>
    <row r="4" spans="1:5" ht="14.25">
      <c r="A4" s="21"/>
      <c r="B4" s="90" t="s">
        <v>24</v>
      </c>
      <c r="C4" s="91">
        <v>0</v>
      </c>
      <c r="D4" s="21"/>
      <c r="E4" s="21"/>
    </row>
    <row r="5" spans="1:4" ht="14.25">
      <c r="A5" s="21"/>
      <c r="D5" s="21"/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6"/>
  <sheetViews>
    <sheetView zoomScale="85" zoomScaleNormal="85" zoomScalePageLayoutView="0" workbookViewId="0" topLeftCell="A1">
      <selection activeCell="B3" sqref="B3"/>
    </sheetView>
  </sheetViews>
  <sheetFormatPr defaultColWidth="9.00390625" defaultRowHeight="12.75"/>
  <cols>
    <col min="1" max="1" width="3.875" style="6" bestFit="1" customWidth="1"/>
    <col min="2" max="2" width="48.125" style="11" bestFit="1" customWidth="1"/>
    <col min="3" max="3" width="11.75390625" style="6" customWidth="1"/>
    <col min="4" max="4" width="17.00390625" style="6" bestFit="1" customWidth="1"/>
    <col min="5" max="5" width="16.25390625" style="15" bestFit="1" customWidth="1"/>
    <col min="6" max="6" width="14.75390625" style="23" customWidth="1"/>
    <col min="7" max="7" width="14.75390625" style="15" customWidth="1"/>
    <col min="8" max="8" width="12.75390625" style="23" customWidth="1"/>
    <col min="9" max="9" width="37.625" style="11" bestFit="1" customWidth="1"/>
    <col min="10" max="10" width="22.25390625" style="11" bestFit="1" customWidth="1"/>
    <col min="11" max="11" width="35.875" style="11" customWidth="1"/>
    <col min="12" max="16384" width="9.125" style="11" customWidth="1"/>
  </cols>
  <sheetData>
    <row r="1" spans="1:10" ht="16.5" thickBot="1">
      <c r="A1" s="94" t="s">
        <v>50</v>
      </c>
      <c r="B1" s="94"/>
      <c r="C1" s="94"/>
      <c r="D1" s="94"/>
      <c r="E1" s="94"/>
      <c r="F1" s="94"/>
      <c r="G1" s="94"/>
      <c r="H1" s="94"/>
      <c r="I1" s="94"/>
      <c r="J1" s="94"/>
    </row>
    <row r="2" spans="1:10" ht="30.75" thickBot="1">
      <c r="A2" s="3" t="s">
        <v>21</v>
      </c>
      <c r="B2" s="39" t="s">
        <v>11</v>
      </c>
      <c r="C2" s="1" t="s">
        <v>10</v>
      </c>
      <c r="D2" s="1" t="s">
        <v>8</v>
      </c>
      <c r="E2" s="4" t="s">
        <v>1</v>
      </c>
      <c r="F2" s="4" t="s">
        <v>32</v>
      </c>
      <c r="G2" s="4" t="s">
        <v>33</v>
      </c>
      <c r="H2" s="1" t="s">
        <v>34</v>
      </c>
      <c r="I2" s="1" t="s">
        <v>5</v>
      </c>
      <c r="J2" s="1" t="s">
        <v>6</v>
      </c>
    </row>
    <row r="3" spans="1:10" ht="14.25" customHeight="1">
      <c r="A3" s="41">
        <v>1</v>
      </c>
      <c r="B3" s="42" t="s">
        <v>68</v>
      </c>
      <c r="C3" s="45" t="s">
        <v>7</v>
      </c>
      <c r="D3" s="46" t="s">
        <v>9</v>
      </c>
      <c r="E3" s="43">
        <v>12955795.02</v>
      </c>
      <c r="F3" s="85">
        <v>164425</v>
      </c>
      <c r="G3" s="43">
        <v>78.7946</v>
      </c>
      <c r="H3" s="71">
        <v>100</v>
      </c>
      <c r="I3" s="42" t="s">
        <v>69</v>
      </c>
      <c r="J3" s="44" t="s">
        <v>25</v>
      </c>
    </row>
    <row r="4" spans="1:10" ht="14.25" customHeight="1">
      <c r="A4" s="41">
        <v>2</v>
      </c>
      <c r="B4" s="42" t="s">
        <v>64</v>
      </c>
      <c r="C4" s="45" t="s">
        <v>7</v>
      </c>
      <c r="D4" s="46" t="s">
        <v>65</v>
      </c>
      <c r="E4" s="43">
        <v>2332773.46</v>
      </c>
      <c r="F4" s="85">
        <v>173506</v>
      </c>
      <c r="G4" s="43">
        <v>13.4449</v>
      </c>
      <c r="H4" s="71">
        <v>10</v>
      </c>
      <c r="I4" s="42" t="s">
        <v>66</v>
      </c>
      <c r="J4" s="44" t="s">
        <v>25</v>
      </c>
    </row>
    <row r="5" spans="1:10" ht="14.25" customHeight="1">
      <c r="A5" s="41">
        <v>3</v>
      </c>
      <c r="B5" s="42" t="s">
        <v>86</v>
      </c>
      <c r="C5" s="45" t="s">
        <v>7</v>
      </c>
      <c r="D5" s="46" t="s">
        <v>9</v>
      </c>
      <c r="E5" s="43">
        <v>908048.5004</v>
      </c>
      <c r="F5" s="85">
        <v>658</v>
      </c>
      <c r="G5" s="43">
        <v>1380.0129</v>
      </c>
      <c r="H5" s="71">
        <v>5000</v>
      </c>
      <c r="I5" s="42" t="s">
        <v>87</v>
      </c>
      <c r="J5" s="44" t="s">
        <v>26</v>
      </c>
    </row>
    <row r="6" spans="1:10" ht="15.75" thickBot="1">
      <c r="A6" s="116" t="s">
        <v>22</v>
      </c>
      <c r="B6" s="117"/>
      <c r="C6" s="57" t="s">
        <v>23</v>
      </c>
      <c r="D6" s="57" t="s">
        <v>23</v>
      </c>
      <c r="E6" s="58">
        <f>SUM(E3:E5)</f>
        <v>16196616.9804</v>
      </c>
      <c r="F6" s="59">
        <f>SUM(F3:F5)</f>
        <v>338589</v>
      </c>
      <c r="G6" s="57" t="s">
        <v>23</v>
      </c>
      <c r="H6" s="57" t="s">
        <v>23</v>
      </c>
      <c r="I6" s="57" t="s">
        <v>23</v>
      </c>
      <c r="J6" s="60" t="s">
        <v>23</v>
      </c>
    </row>
  </sheetData>
  <sheetProtection/>
  <mergeCells count="2">
    <mergeCell ref="A1:J1"/>
    <mergeCell ref="A6:B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Weekly Analytics</dc:title>
  <dc:subject>Еженедельная аналитика</dc:subject>
  <dc:creator>Tymchenko Artem</dc:creator>
  <cp:keywords>аналитика, УАИБ, analytics, UAIB</cp:keywords>
  <dc:description/>
  <cp:lastModifiedBy>Глеб Щербак</cp:lastModifiedBy>
  <cp:lastPrinted>2009-11-12T13:45:44Z</cp:lastPrinted>
  <dcterms:created xsi:type="dcterms:W3CDTF">2009-10-19T08:35:22Z</dcterms:created>
  <dcterms:modified xsi:type="dcterms:W3CDTF">2021-09-09T15:29:00Z</dcterms:modified>
  <cp:category>Analytics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