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<sst xmlns="http://schemas.openxmlformats.org/spreadsheetml/2006/main" count="750" uniqueCount="260">
  <si>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</si>
  <si>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</si>
  <si>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</si>
  <si>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</si>
  <si>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</si>
  <si>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</si>
  <si>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</si>
  <si>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</si>
  <si>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</si>
  <si>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</si>
  <si>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</si>
  <si>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</si>
  <si>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</si>
  <si>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</si>
  <si>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</si>
  <si>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</si>
  <si>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</si>
  <si>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</si>
  <si>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</si>
  <si>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</si>
  <si>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</si>
  <si>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</si>
  <si>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</si>
  <si>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</si>
  <si>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</si>
  <si>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</si>
  <si>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</si>
  <si>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</si>
  <si>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</si>
  <si>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</si>
  <si>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</si>
  <si>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</si>
  <si>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</si>
  <si>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</si>
  <si>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</si>
  <si>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</si>
  <si>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</si>
  <si>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</si>
  <si>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</si>
  <si>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</si>
  <si>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</si>
  <si>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</si>
  <si>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</si>
  <si>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</si>
  <si>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</si>
  <si>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</si>
  <si>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</si>
  <si>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</si>
  <si>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</si>
  <si>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</si>
  <si>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</si>
  <si>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</si>
  <si>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</si>
  <si>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</si>
  <si>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</si>
  <si>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</si>
  <si>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</si>
  <si>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</si>
  <si>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</si>
  <si>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</si>
  <si>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</si>
  <si>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</si>
  <si>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</si>
  <si>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</si>
  <si>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</si>
  <si>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</si>
  <si>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</si>
  <si>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</si>
  <si>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</si>
  <si>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</si>
  <si>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</si>
  <si>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</si>
  <si>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</si>
  <si>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</si>
  <si>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</si>
  <si>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</si>
  <si>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</si>
  <si>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</si>
  <si>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</si>
  <si>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</si>
  <si>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</si>
  <si>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</si>
  <si>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</si>
  <si>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</si>
  <si>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</si>
  <si>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</si>
  <si>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</si>
  <si>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</si>
  <si>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</si>
  <si>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</si>
  <si>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</si>
  <si>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</si>
  <si>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</si>
  <si>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</si>
  <si>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</si>
  <si>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</si>
  <si>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</si>
  <si>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</si>
  <si>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</si>
  <si>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</si>
  <si>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</si>
  <si>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</si>
  <si>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</si>
  <si>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</si>
  <si>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</si>
  <si>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</si>
  <si>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</si>
  <si>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</si>
  <si>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</si>
  <si>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</si>
  <si>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</si>
  <si>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Відкритий недержавний пенсійний фонд "Лаурус"</t>
  </si>
  <si>
    <t>з початку року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</si>
  <si>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</si>
  <si>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</si>
  <si>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</si>
  <si>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</si>
  <si>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</si>
  <si>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</si>
  <si>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</si>
  <si>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</si>
  <si>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</si>
  <si>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</si>
  <si>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</si>
  <si>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</si>
  <si>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</si>
  <si>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</si>
  <si>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</si>
  <si>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</si>
  <si>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</si>
  <si>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</si>
  <si>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</si>
  <si>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</si>
  <si>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</si>
  <si>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</si>
  <si>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</si>
  <si>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</si>
  <si>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</si>
  <si>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</si>
  <si>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</si>
  <si>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</si>
  <si>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</si>
  <si>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</si>
  <si>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</si>
  <si>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</si>
  <si>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</si>
  <si>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</si>
  <si>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</si>
  <si>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</si>
  <si>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</si>
  <si>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</si>
  <si>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</si>
  <si>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</si>
  <si>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</si>
  <si>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</si>
  <si>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</si>
  <si>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</si>
  <si>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</si>
  <si>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</si>
  <si>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</si>
  <si>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</si>
  <si>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</si>
  <si>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</si>
  <si>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</si>
  <si>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</si>
  <si>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</si>
  <si>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</si>
  <si>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</si>
  <si>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</si>
  <si>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</si>
  <si>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</si>
  <si>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</si>
  <si>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</si>
  <si>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</si>
  <si>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</si>
  <si>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</si>
  <si>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</si>
  <si>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</si>
  <si>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</si>
  <si>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</si>
  <si>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</si>
  <si>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</si>
  <si>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</si>
  <si>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</si>
  <si>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</si>
  <si>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</si>
  <si>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</si>
  <si>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</si>
  <si>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</si>
  <si>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</si>
  <si>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</si>
  <si>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</si>
  <si>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</si>
  <si>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</si>
  <si>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</si>
  <si>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</si>
  <si>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</si>
  <si>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</si>
  <si>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</si>
  <si>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</si>
  <si>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</si>
  <si>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</si>
  <si>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</si>
  <si>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</si>
  <si>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</si>
  <si>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</si>
  <si>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</si>
  <si>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</si>
  <si>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</si>
  <si>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</si>
  <si>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</si>
  <si>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</si>
  <si>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</si>
  <si>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"ВПФ"СоцІальний стандарт"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</si>
  <si>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</si>
  <si>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</si>
  <si>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</si>
  <si>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</si>
  <si>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</si>
  <si>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</si>
  <si>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</si>
  <si>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</si>
  <si>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</si>
  <si>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</si>
  <si>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</si>
  <si>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</si>
  <si>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ВНПФ "ГАРАНТ-ПЕНСІЯ"</t>
  </si>
  <si>
    <t>ВНПФ "Емерит-Україна"</t>
  </si>
  <si>
    <t>ВНПФ "ІнІцІатива"</t>
  </si>
  <si>
    <t>ВПФ "ОТП ПенсІя"</t>
  </si>
  <si>
    <t>ВНПФ "НадІйна перспектива"</t>
  </si>
  <si>
    <t>ВНПФ"Джерело"</t>
  </si>
  <si>
    <t>ВНПФ "Золота осІнь"</t>
  </si>
  <si>
    <t>ВПФ "ГІдне життя"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</si>
  <si>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</si>
  <si>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</si>
  <si>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</si>
  <si>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</si>
  <si>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</si>
  <si>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</si>
  <si>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</si>
  <si>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</si>
  <si>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</si>
  <si>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</si>
  <si>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</si>
  <si>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</si>
  <si>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</si>
  <si>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</si>
  <si>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</si>
  <si>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</si>
  <si>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НТ "ГІРНИЧО-МЕТАЛУРГІЙНИЙ ППФ"</t>
  </si>
  <si>
    <t>ППФ НГ ПРОФСПІЛКИ ЕНЕРГЕТИКІВ УКРАЇНИ</t>
  </si>
  <si>
    <t>ПРОФЕСІЙНИЙ ПЕНСІЙНИЙ ФОНД НЕЗАЛЕЖНОЇ ГАЛУЗЕВОЇ ПРОФЕСІЙНОЇ СПІЛКИ ЕНЕРГЕТИКІВ УКРАЇНИ</t>
  </si>
  <si>
    <t>НЕПРИБУТКОВА ОРГАНІЗАЦІЯ ВІДКРИТИЙ НЕДЕРЖАВНИЙ ПЕНСІЙНИЙ ФОНД "ДОВІРА-УКРАЇНА"</t>
  </si>
  <si>
    <t>ПНПФ "Шахтар"</t>
  </si>
  <si>
    <t>НТ "НППФ "Хлібний"</t>
  </si>
  <si>
    <t>НТ «НКПФ ВАТ «Укрексімбанк»</t>
  </si>
  <si>
    <t>ПНПФ "МагІстраль"</t>
  </si>
  <si>
    <t>ВНПФ "ТУРБОТА"</t>
  </si>
  <si>
    <t>НПФ "ВПФ "ФРІФЛАЙТ"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</si>
</sst>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30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6" applyNumberFormat="1" applyFont="1" applyFill="1" applyBorder="1" applyAlignment="1">
      <alignment horizontal="right" vertical="center" indent="1"/>
      <protection/>
    </xf>
    <xf numFmtId="10" fontId="11" fillId="0" borderId="14" xfId="56" applyNumberFormat="1" applyFont="1" applyFill="1" applyBorder="1" applyAlignment="1">
      <alignment horizontal="right" vertical="center" indent="1"/>
      <protection/>
    </xf>
    <xf numFmtId="10" fontId="11" fillId="0" borderId="15" xfId="56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4" fillId="0" borderId="13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6" applyNumberFormat="1" applyFont="1" applyFill="1" applyBorder="1" applyAlignment="1">
      <alignment horizontal="center" vertical="center" wrapText="1"/>
      <protection/>
    </xf>
    <xf numFmtId="10" fontId="14" fillId="0" borderId="25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8" applyNumberFormat="1" applyFont="1" applyFill="1" applyBorder="1" applyAlignment="1">
      <alignment vertical="center" wrapText="1"/>
      <protection/>
    </xf>
    <xf numFmtId="0" fontId="10" fillId="0" borderId="27" xfId="55" applyFont="1" applyFill="1" applyBorder="1" applyAlignment="1">
      <alignment wrapText="1"/>
      <protection/>
    </xf>
    <xf numFmtId="0" fontId="10" fillId="0" borderId="28" xfId="55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6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6" applyNumberFormat="1" applyFont="1" applyFill="1" applyBorder="1" applyAlignment="1">
      <alignment horizontal="right" vertical="center" wrapText="1"/>
      <protection/>
    </xf>
    <xf numFmtId="10" fontId="10" fillId="0" borderId="27" xfId="56" applyNumberFormat="1" applyFont="1" applyFill="1" applyBorder="1" applyAlignment="1">
      <alignment horizontal="right" vertical="center" wrapText="1"/>
      <protection/>
    </xf>
    <xf numFmtId="10" fontId="10" fillId="0" borderId="30" xfId="56" applyNumberFormat="1" applyFont="1" applyFill="1" applyBorder="1" applyAlignment="1">
      <alignment horizontal="right" vertical="center" wrapText="1"/>
      <protection/>
    </xf>
    <xf numFmtId="10" fontId="10" fillId="0" borderId="28" xfId="56" applyNumberFormat="1" applyFont="1" applyFill="1" applyBorder="1" applyAlignment="1">
      <alignment horizontal="right" vertical="center" wrapText="1"/>
      <protection/>
    </xf>
    <xf numFmtId="173" fontId="10" fillId="0" borderId="27" xfId="55" applyNumberFormat="1" applyFont="1" applyFill="1" applyBorder="1" applyAlignment="1">
      <alignment horizontal="right" wrapText="1"/>
      <protection/>
    </xf>
    <xf numFmtId="173" fontId="10" fillId="0" borderId="28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3" xfId="56" applyNumberFormat="1" applyFont="1" applyFill="1" applyBorder="1" applyAlignment="1">
      <alignment horizontal="right" vertical="center" wrapText="1"/>
      <protection/>
    </xf>
    <xf numFmtId="10" fontId="14" fillId="0" borderId="34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36" xfId="0" applyFont="1" applyBorder="1" applyAlignment="1">
      <alignment horizontal="center" vertical="center" wrapText="1"/>
    </xf>
    <xf numFmtId="0" fontId="10" fillId="0" borderId="37" xfId="60" applyFont="1" applyFill="1" applyBorder="1" applyAlignment="1">
      <alignment wrapText="1"/>
      <protection/>
    </xf>
    <xf numFmtId="0" fontId="10" fillId="0" borderId="37" xfId="60" applyFont="1" applyFill="1" applyBorder="1" applyAlignment="1">
      <alignment/>
      <protection/>
    </xf>
    <xf numFmtId="4" fontId="10" fillId="0" borderId="38" xfId="60" applyNumberFormat="1" applyFont="1" applyFill="1" applyBorder="1" applyAlignment="1">
      <alignment horizontal="right" wrapText="1"/>
      <protection/>
    </xf>
    <xf numFmtId="4" fontId="6" fillId="0" borderId="39" xfId="0" applyNumberFormat="1" applyFont="1" applyBorder="1" applyAlignment="1">
      <alignment horizontal="center" vertical="center" wrapText="1"/>
    </xf>
    <xf numFmtId="0" fontId="10" fillId="0" borderId="40" xfId="60" applyFont="1" applyFill="1" applyBorder="1" applyAlignment="1">
      <alignment horizontal="right" wrapText="1"/>
      <protection/>
    </xf>
    <xf numFmtId="4" fontId="14" fillId="0" borderId="41" xfId="58" applyNumberFormat="1" applyFont="1" applyFill="1" applyBorder="1" applyAlignment="1">
      <alignment horizontal="right" vertical="center" wrapText="1" indent="1"/>
      <protection/>
    </xf>
    <xf numFmtId="10" fontId="10" fillId="0" borderId="38" xfId="60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1" xfId="58" applyNumberFormat="1" applyFont="1" applyFill="1" applyBorder="1" applyAlignment="1">
      <alignment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169" fontId="12" fillId="0" borderId="47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0" fillId="0" borderId="8" xfId="59" applyFont="1" applyFill="1" applyBorder="1" applyAlignment="1">
      <alignment wrapText="1"/>
      <protection/>
    </xf>
    <xf numFmtId="0" fontId="10" fillId="0" borderId="8" xfId="57" applyFont="1" applyFill="1" applyBorder="1" applyAlignment="1">
      <alignment wrapText="1"/>
      <protection/>
    </xf>
    <xf numFmtId="4" fontId="10" fillId="0" borderId="8" xfId="59" applyNumberFormat="1" applyFont="1" applyFill="1" applyBorder="1" applyAlignment="1">
      <alignment horizontal="right" wrapText="1"/>
      <protection/>
    </xf>
    <xf numFmtId="0" fontId="10" fillId="0" borderId="8" xfId="59" applyFont="1" applyFill="1" applyBorder="1" applyAlignment="1">
      <alignment horizontal="right" wrapText="1"/>
      <protection/>
    </xf>
    <xf numFmtId="169" fontId="10" fillId="0" borderId="8" xfId="59" applyNumberFormat="1" applyFont="1" applyFill="1" applyBorder="1" applyAlignment="1">
      <alignment horizontal="right" wrapText="1"/>
      <protection/>
    </xf>
    <xf numFmtId="0" fontId="10" fillId="0" borderId="28" xfId="55" applyFont="1" applyFill="1" applyBorder="1" applyAlignment="1">
      <alignment wrapText="1"/>
      <protection/>
    </xf>
    <xf numFmtId="4" fontId="10" fillId="0" borderId="8" xfId="59" applyNumberFormat="1" applyFont="1" applyBorder="1">
      <alignment/>
      <protection/>
    </xf>
    <xf numFmtId="4" fontId="10" fillId="0" borderId="0" xfId="59" applyNumberFormat="1" applyFont="1" applyFill="1" applyAlignment="1">
      <alignment horizontal="right" wrapText="1"/>
      <protection/>
    </xf>
    <xf numFmtId="4" fontId="40" fillId="0" borderId="35" xfId="58" applyNumberFormat="1" applyFont="1" applyFill="1" applyBorder="1" applyAlignment="1">
      <alignment vertical="center" wrapText="1"/>
      <protection/>
    </xf>
    <xf numFmtId="169" fontId="40" fillId="0" borderId="35" xfId="58" applyNumberFormat="1" applyFont="1" applyFill="1" applyBorder="1" applyAlignment="1">
      <alignment vertical="center" wrapText="1"/>
      <protection/>
    </xf>
    <xf numFmtId="0" fontId="10" fillId="0" borderId="37" xfId="59" applyFont="1" applyFill="1" applyBorder="1" applyAlignment="1">
      <alignment wrapText="1"/>
      <protection/>
    </xf>
    <xf numFmtId="0" fontId="10" fillId="0" borderId="8" xfId="60" applyFont="1" applyFill="1" applyBorder="1" applyAlignment="1">
      <alignment wrapText="1"/>
      <protection/>
    </xf>
    <xf numFmtId="0" fontId="10" fillId="0" borderId="28" xfId="59" applyFont="1" applyFill="1" applyBorder="1" applyAlignment="1">
      <alignment wrapText="1"/>
      <protection/>
    </xf>
    <xf numFmtId="0" fontId="10" fillId="0" borderId="8" xfId="55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59" applyFont="1" applyFill="1" applyBorder="1" applyAlignment="1">
      <alignment wrapText="1"/>
      <protection/>
    </xf>
    <xf numFmtId="0" fontId="11" fillId="0" borderId="49" xfId="54" applyFont="1" applyFill="1" applyBorder="1" applyAlignment="1">
      <alignment horizontal="left" vertical="center" wrapText="1"/>
      <protection/>
    </xf>
    <xf numFmtId="10" fontId="11" fillId="0" borderId="50" xfId="56" applyNumberFormat="1" applyFont="1" applyFill="1" applyBorder="1" applyAlignment="1">
      <alignment horizontal="right" vertical="center" indent="1"/>
      <protection/>
    </xf>
    <xf numFmtId="3" fontId="10" fillId="0" borderId="8" xfId="59" applyNumberFormat="1" applyFont="1" applyFill="1" applyBorder="1" applyAlignment="1">
      <alignment horizontal="right" wrapText="1"/>
      <protection/>
    </xf>
    <xf numFmtId="0" fontId="40" fillId="0" borderId="51" xfId="58" applyFont="1" applyFill="1" applyBorder="1" applyAlignment="1">
      <alignment horizontal="center" vertical="center"/>
      <protection/>
    </xf>
    <xf numFmtId="0" fontId="40" fillId="0" borderId="52" xfId="58" applyFont="1" applyFill="1" applyBorder="1" applyAlignment="1">
      <alignment horizontal="center" vertical="center"/>
      <protection/>
    </xf>
    <xf numFmtId="0" fontId="40" fillId="0" borderId="53" xfId="58" applyFont="1" applyFill="1" applyBorder="1" applyAlignment="1">
      <alignment horizontal="center" vertical="center"/>
      <protection/>
    </xf>
    <xf numFmtId="0" fontId="14" fillId="0" borderId="54" xfId="58" applyFont="1" applyFill="1" applyBorder="1" applyAlignment="1">
      <alignment horizontal="center" vertical="center" wrapText="1"/>
      <protection/>
    </xf>
    <xf numFmtId="0" fontId="14" fillId="0" borderId="41" xfId="58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НПФ'!$G$59:$Q$59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35"/>
          <c:y val="0.9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25"/>
          <c:w val="0.99775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(графік)'!$A$2:$A$59</c:f>
              <c:strCache/>
            </c:strRef>
          </c:cat>
          <c:val>
            <c:numRef>
              <c:f>'Доходність (графік)'!$B$2:$B$59</c:f>
              <c:numCache/>
            </c:numRef>
          </c:val>
        </c:ser>
        <c:gapWidth val="60"/>
        <c:axId val="15463380"/>
        <c:axId val="4952693"/>
      </c:barChart>
      <c:catAx>
        <c:axId val="15463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2693"/>
        <c:crosses val="autoZero"/>
        <c:auto val="0"/>
        <c:lblOffset val="0"/>
        <c:tickLblSkip val="1"/>
        <c:noMultiLvlLbl val="0"/>
      </c:catAx>
      <c:valAx>
        <c:axId val="4952693"/>
        <c:scaling>
          <c:orientation val="minMax"/>
          <c:max val="0.04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63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62</xdr:row>
      <xdr:rowOff>66675</xdr:rowOff>
    </xdr:from>
    <xdr:to>
      <xdr:col>6</xdr:col>
      <xdr:colOff>133350</xdr:colOff>
      <xdr:row>88</xdr:row>
      <xdr:rowOff>0</xdr:rowOff>
    </xdr:to>
    <xdr:graphicFrame>
      <xdr:nvGraphicFramePr>
        <xdr:cNvPr id="1" name="Chart 2"/>
        <xdr:cNvGraphicFramePr/>
      </xdr:nvGraphicFramePr>
      <xdr:xfrm>
        <a:off x="1400175" y="117919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87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551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6" customWidth="1"/>
    <col min="9" max="9" width="15.125" style="68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81" t="s">
        <v>102</v>
      </c>
      <c r="B1" s="81"/>
      <c r="C1" s="81"/>
      <c r="D1" s="81"/>
      <c r="E1" s="82"/>
      <c r="F1" s="82"/>
      <c r="G1" s="82"/>
      <c r="H1" s="83"/>
      <c r="I1" s="84"/>
      <c r="J1" s="85"/>
      <c r="K1" s="85"/>
    </row>
    <row r="2" spans="1:11" ht="51.75" thickBot="1">
      <c r="A2" s="86" t="s">
        <v>19</v>
      </c>
      <c r="B2" s="87" t="s">
        <v>100</v>
      </c>
      <c r="C2" s="87" t="s">
        <v>103</v>
      </c>
      <c r="D2" s="88" t="s">
        <v>0</v>
      </c>
      <c r="E2" s="89" t="s">
        <v>23</v>
      </c>
      <c r="F2" s="90" t="s">
        <v>24</v>
      </c>
      <c r="G2" s="90" t="s">
        <v>10</v>
      </c>
      <c r="H2" s="91" t="s">
        <v>114</v>
      </c>
      <c r="I2" s="92" t="s">
        <v>115</v>
      </c>
      <c r="J2" s="93" t="s">
        <v>116</v>
      </c>
      <c r="K2" s="93" t="s">
        <v>133</v>
      </c>
    </row>
    <row r="3" spans="1:11" ht="14.25">
      <c r="A3" s="94">
        <v>1</v>
      </c>
      <c r="B3" s="95" t="s">
        <v>25</v>
      </c>
      <c r="C3" s="96" t="s">
        <v>26</v>
      </c>
      <c r="D3" s="95" t="s">
        <v>144</v>
      </c>
      <c r="E3" s="97">
        <v>422874934.22</v>
      </c>
      <c r="F3" s="97">
        <v>10577400.36</v>
      </c>
      <c r="G3" s="97">
        <v>2.565477474718932</v>
      </c>
      <c r="H3" s="115">
        <v>64307072</v>
      </c>
      <c r="I3" s="99">
        <v>6.58</v>
      </c>
      <c r="J3" s="85" t="s">
        <v>145</v>
      </c>
      <c r="K3" s="85" t="s">
        <v>135</v>
      </c>
    </row>
    <row r="4" spans="1:11" ht="14.25">
      <c r="A4" s="94">
        <v>2</v>
      </c>
      <c r="B4" s="95" t="s">
        <v>94</v>
      </c>
      <c r="C4" s="96" t="s">
        <v>26</v>
      </c>
      <c r="D4" s="95" t="s">
        <v>205</v>
      </c>
      <c r="E4" s="97">
        <v>376693340.77</v>
      </c>
      <c r="F4" s="97">
        <v>8013755.08</v>
      </c>
      <c r="G4" s="97">
        <v>2.1736367813807362</v>
      </c>
      <c r="H4" s="115">
        <v>33669989</v>
      </c>
      <c r="I4" s="99">
        <v>11.1885</v>
      </c>
      <c r="J4" s="85" t="s">
        <v>193</v>
      </c>
      <c r="K4" s="110" t="s">
        <v>193</v>
      </c>
    </row>
    <row r="5" spans="1:11" ht="14.25">
      <c r="A5" s="94">
        <v>3</v>
      </c>
      <c r="B5" s="95" t="s">
        <v>33</v>
      </c>
      <c r="C5" s="96" t="s">
        <v>34</v>
      </c>
      <c r="D5" s="95" t="s">
        <v>35</v>
      </c>
      <c r="E5" s="97">
        <v>367219515.06</v>
      </c>
      <c r="F5" s="97">
        <v>6170775.14</v>
      </c>
      <c r="G5" s="97">
        <v>1.709125239259194</v>
      </c>
      <c r="H5" s="115">
        <v>52407843</v>
      </c>
      <c r="I5" s="99">
        <v>7.007</v>
      </c>
      <c r="J5" s="85" t="s">
        <v>163</v>
      </c>
      <c r="K5" s="111" t="s">
        <v>163</v>
      </c>
    </row>
    <row r="6" spans="1:11" ht="14.25">
      <c r="A6" s="94">
        <v>4</v>
      </c>
      <c r="B6" s="95" t="s">
        <v>30</v>
      </c>
      <c r="C6" s="95" t="s">
        <v>26</v>
      </c>
      <c r="D6" s="95" t="s">
        <v>162</v>
      </c>
      <c r="E6" s="97">
        <v>252762364.38</v>
      </c>
      <c r="F6" s="97">
        <v>3965103.8</v>
      </c>
      <c r="G6" s="97">
        <v>1.593708785521386</v>
      </c>
      <c r="H6" s="115">
        <v>31720999</v>
      </c>
      <c r="I6" s="99">
        <v>7.9683</v>
      </c>
      <c r="J6" s="110" t="s">
        <v>163</v>
      </c>
      <c r="K6" s="111" t="s">
        <v>163</v>
      </c>
    </row>
    <row r="7" spans="1:11" ht="14.25">
      <c r="A7" s="94">
        <v>5</v>
      </c>
      <c r="B7" s="95" t="s">
        <v>28</v>
      </c>
      <c r="C7" s="96" t="s">
        <v>26</v>
      </c>
      <c r="D7" s="95" t="s">
        <v>29</v>
      </c>
      <c r="E7" s="97">
        <v>198275415.69</v>
      </c>
      <c r="F7" s="97">
        <v>3974164.46</v>
      </c>
      <c r="G7" s="97">
        <v>2.045362258267545</v>
      </c>
      <c r="H7" s="115">
        <v>47708325</v>
      </c>
      <c r="I7" s="99">
        <v>4.156</v>
      </c>
      <c r="J7" s="85" t="s">
        <v>129</v>
      </c>
      <c r="K7" s="4" t="s">
        <v>129</v>
      </c>
    </row>
    <row r="8" spans="1:11" ht="14.25">
      <c r="A8" s="94">
        <v>6</v>
      </c>
      <c r="B8" s="95" t="s">
        <v>27</v>
      </c>
      <c r="C8" s="96" t="s">
        <v>26</v>
      </c>
      <c r="D8" s="95" t="s">
        <v>172</v>
      </c>
      <c r="E8" s="97">
        <v>166544778.57</v>
      </c>
      <c r="F8" s="97">
        <v>4858113.55</v>
      </c>
      <c r="G8" s="97">
        <v>3.0046470124169105</v>
      </c>
      <c r="H8" s="115">
        <v>27476228</v>
      </c>
      <c r="I8" s="99">
        <v>6.06</v>
      </c>
      <c r="J8" s="110" t="s">
        <v>163</v>
      </c>
      <c r="K8" s="85" t="s">
        <v>135</v>
      </c>
    </row>
    <row r="9" spans="1:11" ht="14.25">
      <c r="A9" s="94">
        <v>7</v>
      </c>
      <c r="B9" s="95" t="s">
        <v>36</v>
      </c>
      <c r="C9" s="96" t="s">
        <v>26</v>
      </c>
      <c r="D9" s="95" t="s">
        <v>234</v>
      </c>
      <c r="E9" s="97">
        <v>66740328.02</v>
      </c>
      <c r="F9" s="97">
        <v>-77945.27</v>
      </c>
      <c r="G9" s="97">
        <v>-0.11665262534053511</v>
      </c>
      <c r="H9" s="115">
        <v>20573655</v>
      </c>
      <c r="I9" s="99">
        <v>3.244</v>
      </c>
      <c r="J9" s="110" t="s">
        <v>148</v>
      </c>
      <c r="K9" s="85" t="s">
        <v>147</v>
      </c>
    </row>
    <row r="10" spans="1:11" ht="14.25">
      <c r="A10" s="94">
        <v>8</v>
      </c>
      <c r="B10" s="95" t="s">
        <v>38</v>
      </c>
      <c r="C10" s="96" t="s">
        <v>39</v>
      </c>
      <c r="D10" s="95" t="s">
        <v>161</v>
      </c>
      <c r="E10" s="97">
        <v>62612775.52</v>
      </c>
      <c r="F10" s="97">
        <v>1207061.65</v>
      </c>
      <c r="G10" s="97">
        <v>1.96571552373031</v>
      </c>
      <c r="H10" s="115">
        <v>16410713</v>
      </c>
      <c r="I10" s="99">
        <v>3.82</v>
      </c>
      <c r="J10" s="95" t="s">
        <v>145</v>
      </c>
      <c r="K10" s="4" t="s">
        <v>135</v>
      </c>
    </row>
    <row r="11" spans="1:11" ht="14.25">
      <c r="A11" s="94">
        <v>9</v>
      </c>
      <c r="B11" s="95" t="s">
        <v>89</v>
      </c>
      <c r="C11" s="96" t="s">
        <v>26</v>
      </c>
      <c r="D11" s="95" t="s">
        <v>196</v>
      </c>
      <c r="E11" s="97">
        <v>59580570</v>
      </c>
      <c r="F11" s="97">
        <v>793133.86</v>
      </c>
      <c r="G11" s="97">
        <v>1.3491553843429642</v>
      </c>
      <c r="H11" s="115">
        <v>25105020</v>
      </c>
      <c r="I11" s="99">
        <v>2.3732</v>
      </c>
      <c r="J11" s="109" t="s">
        <v>138</v>
      </c>
      <c r="K11" s="110" t="s">
        <v>138</v>
      </c>
    </row>
    <row r="12" spans="1:11" ht="14.25">
      <c r="A12" s="94">
        <v>10</v>
      </c>
      <c r="B12" s="95" t="s">
        <v>31</v>
      </c>
      <c r="C12" s="96" t="s">
        <v>26</v>
      </c>
      <c r="D12" s="95" t="s">
        <v>235</v>
      </c>
      <c r="E12" s="97">
        <v>57662823.88</v>
      </c>
      <c r="F12" s="97">
        <v>1241967.09</v>
      </c>
      <c r="G12" s="97">
        <v>2.2012552815754702</v>
      </c>
      <c r="H12" s="115">
        <v>12521999</v>
      </c>
      <c r="I12" s="99">
        <v>4.6</v>
      </c>
      <c r="J12" s="109" t="s">
        <v>202</v>
      </c>
      <c r="K12" s="4" t="s">
        <v>135</v>
      </c>
    </row>
    <row r="13" spans="1:11" ht="14.25">
      <c r="A13" s="94">
        <v>11</v>
      </c>
      <c r="B13" s="95" t="s">
        <v>42</v>
      </c>
      <c r="C13" s="96" t="s">
        <v>26</v>
      </c>
      <c r="D13" s="95" t="s">
        <v>137</v>
      </c>
      <c r="E13" s="97">
        <v>54379711.88</v>
      </c>
      <c r="F13" s="97">
        <v>397341.92</v>
      </c>
      <c r="G13" s="97">
        <v>0.7360586804440459</v>
      </c>
      <c r="H13" s="115">
        <v>42643741</v>
      </c>
      <c r="I13" s="99">
        <v>1.28</v>
      </c>
      <c r="J13" s="95" t="s">
        <v>136</v>
      </c>
      <c r="K13" s="110" t="s">
        <v>135</v>
      </c>
    </row>
    <row r="14" spans="1:11" ht="14.25">
      <c r="A14" s="94">
        <v>12</v>
      </c>
      <c r="B14" s="95" t="s">
        <v>43</v>
      </c>
      <c r="C14" s="96" t="s">
        <v>26</v>
      </c>
      <c r="D14" s="108" t="s">
        <v>173</v>
      </c>
      <c r="E14" s="97">
        <v>47051280.35</v>
      </c>
      <c r="F14" s="101">
        <v>1102114.01</v>
      </c>
      <c r="G14" s="101">
        <v>2.39855061100549</v>
      </c>
      <c r="H14" s="115">
        <v>11536816</v>
      </c>
      <c r="I14" s="99">
        <v>4.08</v>
      </c>
      <c r="J14" s="109" t="s">
        <v>174</v>
      </c>
      <c r="K14" s="4" t="s">
        <v>135</v>
      </c>
    </row>
    <row r="15" spans="1:11" ht="14.25">
      <c r="A15" s="94">
        <v>13</v>
      </c>
      <c r="B15" s="95" t="s">
        <v>40</v>
      </c>
      <c r="C15" s="96" t="s">
        <v>26</v>
      </c>
      <c r="D15" s="107" t="s">
        <v>41</v>
      </c>
      <c r="E15" s="97">
        <v>39428995.99</v>
      </c>
      <c r="F15" s="97">
        <v>1055651.96</v>
      </c>
      <c r="G15" s="97">
        <v>2.7510032984737904</v>
      </c>
      <c r="H15" s="115">
        <v>15522433</v>
      </c>
      <c r="I15" s="99">
        <v>2.5401</v>
      </c>
      <c r="J15" s="110" t="s">
        <v>204</v>
      </c>
      <c r="K15" s="109" t="s">
        <v>147</v>
      </c>
    </row>
    <row r="16" spans="1:11" ht="14.25">
      <c r="A16" s="94">
        <v>14</v>
      </c>
      <c r="B16" s="95" t="s">
        <v>32</v>
      </c>
      <c r="C16" s="96" t="s">
        <v>26</v>
      </c>
      <c r="D16" s="95" t="s">
        <v>157</v>
      </c>
      <c r="E16" s="97">
        <v>31164775.37</v>
      </c>
      <c r="F16" s="97">
        <v>847756.88</v>
      </c>
      <c r="G16" s="97">
        <v>2.7963069002964005</v>
      </c>
      <c r="H16" s="115">
        <v>36358512</v>
      </c>
      <c r="I16" s="99">
        <v>0.86</v>
      </c>
      <c r="J16" s="85" t="s">
        <v>145</v>
      </c>
      <c r="K16" s="109" t="s">
        <v>135</v>
      </c>
    </row>
    <row r="17" spans="1:11" ht="14.25">
      <c r="A17" s="94">
        <v>15</v>
      </c>
      <c r="B17" s="95" t="s">
        <v>45</v>
      </c>
      <c r="C17" s="96" t="s">
        <v>26</v>
      </c>
      <c r="D17" s="95" t="s">
        <v>182</v>
      </c>
      <c r="E17" s="97">
        <v>30915783.07</v>
      </c>
      <c r="F17" s="97">
        <v>164665.57</v>
      </c>
      <c r="G17" s="97">
        <v>0.5354783285518039</v>
      </c>
      <c r="H17" s="115">
        <v>7204746</v>
      </c>
      <c r="I17" s="99">
        <v>4.29</v>
      </c>
      <c r="J17" s="109" t="s">
        <v>156</v>
      </c>
      <c r="K17" s="110" t="s">
        <v>135</v>
      </c>
    </row>
    <row r="18" spans="1:11" ht="14.25">
      <c r="A18" s="94">
        <v>16</v>
      </c>
      <c r="B18" s="95" t="s">
        <v>91</v>
      </c>
      <c r="C18" s="96" t="s">
        <v>26</v>
      </c>
      <c r="D18" s="95" t="s">
        <v>123</v>
      </c>
      <c r="E18" s="97">
        <v>28464487.27</v>
      </c>
      <c r="F18" s="97">
        <v>-319396.15</v>
      </c>
      <c r="G18" s="97">
        <v>-1.1096353655256763</v>
      </c>
      <c r="H18" s="115">
        <v>24264218</v>
      </c>
      <c r="I18" s="99">
        <v>1.1731</v>
      </c>
      <c r="J18" s="95" t="s">
        <v>149</v>
      </c>
      <c r="K18" s="85" t="s">
        <v>141</v>
      </c>
    </row>
    <row r="19" spans="1:11" ht="14.25">
      <c r="A19" s="94">
        <v>17</v>
      </c>
      <c r="B19" s="95" t="s">
        <v>90</v>
      </c>
      <c r="C19" s="96" t="s">
        <v>26</v>
      </c>
      <c r="D19" s="95" t="s">
        <v>215</v>
      </c>
      <c r="E19" s="97">
        <v>23422387.41</v>
      </c>
      <c r="F19" s="97">
        <v>-126062.87</v>
      </c>
      <c r="G19" s="97">
        <v>-0.5353340389752503</v>
      </c>
      <c r="H19" s="115">
        <v>13031813</v>
      </c>
      <c r="I19" s="99">
        <v>1.7973</v>
      </c>
      <c r="J19" s="110" t="s">
        <v>175</v>
      </c>
      <c r="K19" s="85" t="s">
        <v>175</v>
      </c>
    </row>
    <row r="20" spans="1:11" ht="14.25">
      <c r="A20" s="94">
        <v>18</v>
      </c>
      <c r="B20" s="95" t="s">
        <v>49</v>
      </c>
      <c r="C20" s="96" t="s">
        <v>26</v>
      </c>
      <c r="D20" s="95" t="s">
        <v>111</v>
      </c>
      <c r="E20" s="97">
        <v>19166094.15</v>
      </c>
      <c r="F20" s="97">
        <v>542613.52</v>
      </c>
      <c r="G20" s="97">
        <v>2.9135988636083425</v>
      </c>
      <c r="H20" s="115">
        <v>3896096</v>
      </c>
      <c r="I20" s="99">
        <v>4.9193</v>
      </c>
      <c r="J20" s="110" t="s">
        <v>153</v>
      </c>
      <c r="K20" s="4" t="s">
        <v>153</v>
      </c>
    </row>
    <row r="21" spans="1:11" ht="14.25">
      <c r="A21" s="94">
        <v>19</v>
      </c>
      <c r="B21" s="95" t="s">
        <v>84</v>
      </c>
      <c r="C21" s="96" t="s">
        <v>26</v>
      </c>
      <c r="D21" s="95" t="s">
        <v>236</v>
      </c>
      <c r="E21" s="97">
        <v>17138837.6</v>
      </c>
      <c r="F21" s="97">
        <v>-2148.79</v>
      </c>
      <c r="G21" s="97">
        <v>-0.012535976349951738</v>
      </c>
      <c r="H21" s="115">
        <v>8274766</v>
      </c>
      <c r="I21" s="99">
        <v>2.0712</v>
      </c>
      <c r="J21" s="85" t="s">
        <v>189</v>
      </c>
      <c r="K21" s="4" t="s">
        <v>189</v>
      </c>
    </row>
    <row r="22" spans="1:11" ht="14.25">
      <c r="A22" s="94">
        <v>20</v>
      </c>
      <c r="B22" s="95" t="s">
        <v>85</v>
      </c>
      <c r="C22" s="96" t="s">
        <v>26</v>
      </c>
      <c r="D22" s="95" t="s">
        <v>238</v>
      </c>
      <c r="E22" s="97">
        <v>11529010.12</v>
      </c>
      <c r="F22" s="97">
        <v>271175.23</v>
      </c>
      <c r="G22" s="97">
        <v>2.408768938695971</v>
      </c>
      <c r="H22" s="115">
        <v>3486655</v>
      </c>
      <c r="I22" s="99">
        <v>3.3066</v>
      </c>
      <c r="J22" s="85" t="s">
        <v>179</v>
      </c>
      <c r="K22" s="4" t="s">
        <v>179</v>
      </c>
    </row>
    <row r="23" spans="1:11" ht="14.25">
      <c r="A23" s="94">
        <v>21</v>
      </c>
      <c r="B23" s="95" t="s">
        <v>92</v>
      </c>
      <c r="C23" s="96" t="s">
        <v>26</v>
      </c>
      <c r="D23" s="95" t="s">
        <v>237</v>
      </c>
      <c r="E23" s="97">
        <v>11072817.44</v>
      </c>
      <c r="F23" s="97">
        <v>-27146.13</v>
      </c>
      <c r="G23" s="97">
        <v>-0.24456053237300068</v>
      </c>
      <c r="H23" s="115">
        <v>28170288</v>
      </c>
      <c r="I23" s="99">
        <v>0.3931</v>
      </c>
      <c r="J23" s="109" t="s">
        <v>168</v>
      </c>
      <c r="K23" s="4" t="s">
        <v>166</v>
      </c>
    </row>
    <row r="24" spans="1:11" ht="14.25">
      <c r="A24" s="94">
        <v>22</v>
      </c>
      <c r="B24" s="95" t="s">
        <v>86</v>
      </c>
      <c r="C24" s="96" t="s">
        <v>26</v>
      </c>
      <c r="D24" s="95" t="s">
        <v>87</v>
      </c>
      <c r="E24" s="97">
        <v>10480409.39</v>
      </c>
      <c r="F24" s="97">
        <v>-4884.22</v>
      </c>
      <c r="G24" s="97">
        <v>-0.046581623573615616</v>
      </c>
      <c r="H24" s="115">
        <v>4878558</v>
      </c>
      <c r="I24" s="99">
        <v>2.1483</v>
      </c>
      <c r="J24" s="109" t="s">
        <v>154</v>
      </c>
      <c r="K24" s="85" t="s">
        <v>154</v>
      </c>
    </row>
    <row r="25" spans="1:11" ht="14.25">
      <c r="A25" s="94">
        <v>23</v>
      </c>
      <c r="B25" s="95" t="s">
        <v>51</v>
      </c>
      <c r="C25" s="96" t="s">
        <v>26</v>
      </c>
      <c r="D25" s="100" t="s">
        <v>146</v>
      </c>
      <c r="E25" s="97">
        <v>7483913.89</v>
      </c>
      <c r="F25" s="101">
        <v>51975.56</v>
      </c>
      <c r="G25" s="101">
        <v>0.6993540270671161</v>
      </c>
      <c r="H25" s="115">
        <v>2464123</v>
      </c>
      <c r="I25" s="99">
        <v>3.04</v>
      </c>
      <c r="J25" s="85" t="s">
        <v>136</v>
      </c>
      <c r="K25" s="110" t="s">
        <v>135</v>
      </c>
    </row>
    <row r="26" spans="1:11" ht="14.25">
      <c r="A26" s="94">
        <v>24</v>
      </c>
      <c r="B26" s="95" t="s">
        <v>53</v>
      </c>
      <c r="C26" s="96" t="s">
        <v>26</v>
      </c>
      <c r="D26" s="95" t="s">
        <v>169</v>
      </c>
      <c r="E26" s="97">
        <v>6892956.04</v>
      </c>
      <c r="F26" s="97">
        <v>97071.53</v>
      </c>
      <c r="G26" s="97">
        <v>1.428386987112006</v>
      </c>
      <c r="H26" s="115">
        <v>1820745</v>
      </c>
      <c r="I26" s="99">
        <v>3.7858</v>
      </c>
      <c r="J26" s="109" t="s">
        <v>160</v>
      </c>
      <c r="K26" s="4" t="s">
        <v>159</v>
      </c>
    </row>
    <row r="27" spans="1:11" ht="14.25">
      <c r="A27" s="94">
        <v>25</v>
      </c>
      <c r="B27" s="95" t="s">
        <v>44</v>
      </c>
      <c r="C27" s="96" t="s">
        <v>26</v>
      </c>
      <c r="D27" s="95" t="s">
        <v>239</v>
      </c>
      <c r="E27" s="97">
        <v>6728698.28</v>
      </c>
      <c r="F27" s="97">
        <v>152423.56</v>
      </c>
      <c r="G27" s="97">
        <v>2.317779692755906</v>
      </c>
      <c r="H27" s="115">
        <v>6774472</v>
      </c>
      <c r="I27" s="99">
        <v>0.9932</v>
      </c>
      <c r="J27" s="109" t="s">
        <v>163</v>
      </c>
      <c r="K27" s="85" t="s">
        <v>240</v>
      </c>
    </row>
    <row r="28" spans="1:11" ht="14.25">
      <c r="A28" s="94">
        <v>26</v>
      </c>
      <c r="B28" s="95" t="s">
        <v>46</v>
      </c>
      <c r="C28" s="96" t="s">
        <v>26</v>
      </c>
      <c r="D28" s="95" t="s">
        <v>241</v>
      </c>
      <c r="E28" s="97">
        <v>6290134.05</v>
      </c>
      <c r="F28" s="97">
        <v>121230.39</v>
      </c>
      <c r="G28" s="97">
        <v>1.9651853340825198</v>
      </c>
      <c r="H28" s="115">
        <v>2014573</v>
      </c>
      <c r="I28" s="99">
        <v>3.1223</v>
      </c>
      <c r="J28" s="110" t="s">
        <v>148</v>
      </c>
      <c r="K28" s="4" t="s">
        <v>147</v>
      </c>
    </row>
    <row r="29" spans="1:11" ht="14.25">
      <c r="A29" s="94">
        <v>27</v>
      </c>
      <c r="B29" s="95" t="s">
        <v>88</v>
      </c>
      <c r="C29" s="96" t="s">
        <v>26</v>
      </c>
      <c r="D29" s="95" t="s">
        <v>158</v>
      </c>
      <c r="E29" s="97">
        <v>6042966.29</v>
      </c>
      <c r="F29" s="97">
        <v>106493.27</v>
      </c>
      <c r="G29" s="97">
        <v>1.7938811419040235</v>
      </c>
      <c r="H29" s="115">
        <v>1771738</v>
      </c>
      <c r="I29" s="99">
        <v>3.4108</v>
      </c>
      <c r="J29" s="85" t="s">
        <v>160</v>
      </c>
      <c r="K29" s="95" t="s">
        <v>159</v>
      </c>
    </row>
    <row r="30" spans="1:11" ht="14.25">
      <c r="A30" s="94">
        <v>28</v>
      </c>
      <c r="B30" s="95" t="s">
        <v>52</v>
      </c>
      <c r="C30" s="96" t="s">
        <v>26</v>
      </c>
      <c r="D30" s="95" t="s">
        <v>124</v>
      </c>
      <c r="E30" s="97">
        <v>3690720.74</v>
      </c>
      <c r="F30" s="97">
        <v>98970.61</v>
      </c>
      <c r="G30" s="97">
        <v>2.7554981949704995</v>
      </c>
      <c r="H30" s="115">
        <v>2026150</v>
      </c>
      <c r="I30" s="99">
        <v>1.8215</v>
      </c>
      <c r="J30" s="85" t="s">
        <v>138</v>
      </c>
      <c r="K30" s="4" t="s">
        <v>138</v>
      </c>
    </row>
    <row r="31" spans="1:11" ht="14.25">
      <c r="A31" s="94">
        <v>29</v>
      </c>
      <c r="B31" s="95" t="s">
        <v>50</v>
      </c>
      <c r="C31" s="96" t="s">
        <v>34</v>
      </c>
      <c r="D31" s="95" t="s">
        <v>242</v>
      </c>
      <c r="E31" s="97">
        <v>3576475.73</v>
      </c>
      <c r="F31" s="97">
        <v>64548.46</v>
      </c>
      <c r="G31" s="97">
        <v>1.8379782676991567</v>
      </c>
      <c r="H31" s="115">
        <v>16681725</v>
      </c>
      <c r="I31" s="99">
        <v>0.2144</v>
      </c>
      <c r="J31" s="95" t="s">
        <v>160</v>
      </c>
      <c r="K31" s="85" t="s">
        <v>159</v>
      </c>
    </row>
    <row r="32" spans="1:11" ht="14.25">
      <c r="A32" s="94">
        <v>30</v>
      </c>
      <c r="B32" s="95" t="s">
        <v>82</v>
      </c>
      <c r="C32" s="96" t="s">
        <v>39</v>
      </c>
      <c r="D32" s="95" t="s">
        <v>155</v>
      </c>
      <c r="E32" s="97">
        <v>3082321.06</v>
      </c>
      <c r="F32" s="97">
        <v>-29034.13</v>
      </c>
      <c r="G32" s="97">
        <v>-0.9331666822649112</v>
      </c>
      <c r="H32" s="115">
        <v>872469</v>
      </c>
      <c r="I32" s="99">
        <v>3.53</v>
      </c>
      <c r="J32" s="95" t="s">
        <v>156</v>
      </c>
      <c r="K32" s="85" t="s">
        <v>135</v>
      </c>
    </row>
    <row r="33" spans="1:11" ht="14.25">
      <c r="A33" s="94">
        <v>31</v>
      </c>
      <c r="B33" s="95" t="s">
        <v>56</v>
      </c>
      <c r="C33" s="96" t="s">
        <v>26</v>
      </c>
      <c r="D33" s="95" t="s">
        <v>243</v>
      </c>
      <c r="E33" s="97">
        <v>2815795.92</v>
      </c>
      <c r="F33" s="97">
        <v>25408.59</v>
      </c>
      <c r="G33" s="97">
        <v>0.910575737168358</v>
      </c>
      <c r="H33" s="115">
        <v>1286586</v>
      </c>
      <c r="I33" s="99">
        <v>2.1886</v>
      </c>
      <c r="J33" s="110" t="s">
        <v>207</v>
      </c>
      <c r="K33" s="109" t="s">
        <v>141</v>
      </c>
    </row>
    <row r="34" spans="1:11" ht="14.25">
      <c r="A34" s="94">
        <v>32</v>
      </c>
      <c r="B34" s="95" t="s">
        <v>48</v>
      </c>
      <c r="C34" s="96" t="s">
        <v>26</v>
      </c>
      <c r="D34" s="95" t="s">
        <v>199</v>
      </c>
      <c r="E34" s="97">
        <v>2786943.58</v>
      </c>
      <c r="F34" s="97">
        <v>-563119.53</v>
      </c>
      <c r="G34" s="102">
        <v>-16.809221543292054</v>
      </c>
      <c r="H34" s="115">
        <v>1274475</v>
      </c>
      <c r="I34" s="99">
        <v>2.19</v>
      </c>
      <c r="J34" s="110" t="s">
        <v>200</v>
      </c>
      <c r="K34" s="85" t="s">
        <v>135</v>
      </c>
    </row>
    <row r="35" spans="1:11" ht="14.25">
      <c r="A35" s="94">
        <v>33</v>
      </c>
      <c r="B35" s="95" t="s">
        <v>83</v>
      </c>
      <c r="C35" s="96" t="s">
        <v>26</v>
      </c>
      <c r="D35" s="95" t="s">
        <v>165</v>
      </c>
      <c r="E35" s="97">
        <v>2235354.06</v>
      </c>
      <c r="F35" s="97">
        <v>-6050.63</v>
      </c>
      <c r="G35" s="97">
        <v>-0.26994812793043366</v>
      </c>
      <c r="H35" s="115">
        <v>3429720</v>
      </c>
      <c r="I35" s="99">
        <v>0.6518</v>
      </c>
      <c r="J35" s="4" t="s">
        <v>168</v>
      </c>
      <c r="K35" s="4" t="s">
        <v>166</v>
      </c>
    </row>
    <row r="36" spans="1:11" ht="14.25">
      <c r="A36" s="94">
        <v>34</v>
      </c>
      <c r="B36" s="95" t="s">
        <v>81</v>
      </c>
      <c r="C36" s="96" t="s">
        <v>26</v>
      </c>
      <c r="D36" s="95" t="s">
        <v>170</v>
      </c>
      <c r="E36" s="97">
        <v>2072197.33</v>
      </c>
      <c r="F36" s="97">
        <v>-6331.19</v>
      </c>
      <c r="G36" s="97">
        <v>-0.30459962127437734</v>
      </c>
      <c r="H36" s="115">
        <v>1212665</v>
      </c>
      <c r="I36" s="99">
        <v>1.71</v>
      </c>
      <c r="J36" s="109" t="s">
        <v>171</v>
      </c>
      <c r="K36" s="4" t="s">
        <v>135</v>
      </c>
    </row>
    <row r="37" spans="1:11" ht="14.25">
      <c r="A37" s="94">
        <v>35</v>
      </c>
      <c r="B37" s="95" t="s">
        <v>62</v>
      </c>
      <c r="C37" s="96" t="s">
        <v>26</v>
      </c>
      <c r="D37" s="95" t="s">
        <v>244</v>
      </c>
      <c r="E37" s="97">
        <v>1946678.98</v>
      </c>
      <c r="F37" s="97">
        <v>25224.48</v>
      </c>
      <c r="G37" s="97">
        <v>1.3127805003969542</v>
      </c>
      <c r="H37" s="115">
        <v>872771</v>
      </c>
      <c r="I37" s="99">
        <v>2.2305</v>
      </c>
      <c r="J37" s="110" t="s">
        <v>148</v>
      </c>
      <c r="K37" s="109" t="s">
        <v>151</v>
      </c>
    </row>
    <row r="38" spans="1:11" ht="14.25">
      <c r="A38" s="94">
        <v>36</v>
      </c>
      <c r="B38" s="95" t="s">
        <v>61</v>
      </c>
      <c r="C38" s="96" t="s">
        <v>26</v>
      </c>
      <c r="D38" s="95" t="s">
        <v>245</v>
      </c>
      <c r="E38" s="97">
        <v>1037267.03</v>
      </c>
      <c r="F38" s="97">
        <v>27471.67</v>
      </c>
      <c r="G38" s="97">
        <v>2.720518541499345</v>
      </c>
      <c r="H38" s="115">
        <v>449107</v>
      </c>
      <c r="I38" s="99">
        <v>2.3096</v>
      </c>
      <c r="J38" s="109" t="s">
        <v>163</v>
      </c>
      <c r="K38" s="109" t="s">
        <v>163</v>
      </c>
    </row>
    <row r="39" spans="1:11" ht="14.25">
      <c r="A39" s="94">
        <v>37</v>
      </c>
      <c r="B39" s="95" t="s">
        <v>79</v>
      </c>
      <c r="C39" s="96" t="s">
        <v>26</v>
      </c>
      <c r="D39" s="105" t="s">
        <v>197</v>
      </c>
      <c r="E39" s="97">
        <v>963892.24</v>
      </c>
      <c r="F39" s="97">
        <v>3732.49</v>
      </c>
      <c r="G39" s="97">
        <v>0.3887363535078521</v>
      </c>
      <c r="H39" s="115">
        <v>2468727</v>
      </c>
      <c r="I39" s="99">
        <v>0.3904</v>
      </c>
      <c r="J39" s="95" t="s">
        <v>141</v>
      </c>
      <c r="K39" s="4" t="s">
        <v>141</v>
      </c>
    </row>
    <row r="40" spans="1:11" ht="14.25">
      <c r="A40" s="94">
        <v>38</v>
      </c>
      <c r="B40" s="95" t="s">
        <v>76</v>
      </c>
      <c r="C40" s="96" t="s">
        <v>26</v>
      </c>
      <c r="D40" s="95" t="s">
        <v>77</v>
      </c>
      <c r="E40" s="97">
        <v>932229.06</v>
      </c>
      <c r="F40" s="97">
        <v>-3604</v>
      </c>
      <c r="G40" s="97">
        <v>-0.38511142147510213</v>
      </c>
      <c r="H40" s="115">
        <v>717149</v>
      </c>
      <c r="I40" s="99">
        <v>1.2999</v>
      </c>
      <c r="J40" s="95" t="s">
        <v>148</v>
      </c>
      <c r="K40" s="85" t="s">
        <v>147</v>
      </c>
    </row>
    <row r="41" spans="1:11" ht="14.25">
      <c r="A41" s="94">
        <v>39</v>
      </c>
      <c r="B41" s="95" t="s">
        <v>63</v>
      </c>
      <c r="C41" s="96" t="s">
        <v>26</v>
      </c>
      <c r="D41" s="95" t="s">
        <v>176</v>
      </c>
      <c r="E41" s="97">
        <v>816264.53</v>
      </c>
      <c r="F41" s="97">
        <v>12330.24</v>
      </c>
      <c r="G41" s="97">
        <v>1.533737290892276</v>
      </c>
      <c r="H41" s="115">
        <v>353535</v>
      </c>
      <c r="I41" s="99">
        <v>2.31</v>
      </c>
      <c r="J41" s="85" t="s">
        <v>145</v>
      </c>
      <c r="K41" s="85" t="s">
        <v>135</v>
      </c>
    </row>
    <row r="42" spans="1:11" ht="14.25">
      <c r="A42" s="94">
        <v>40</v>
      </c>
      <c r="B42" s="95" t="s">
        <v>58</v>
      </c>
      <c r="C42" s="96" t="s">
        <v>39</v>
      </c>
      <c r="D42" s="95" t="s">
        <v>59</v>
      </c>
      <c r="E42" s="97">
        <v>768572.2</v>
      </c>
      <c r="F42" s="97">
        <v>20425.78</v>
      </c>
      <c r="G42" s="97">
        <v>2.730184821308086</v>
      </c>
      <c r="H42" s="115">
        <v>385219</v>
      </c>
      <c r="I42" s="99">
        <v>1.9952</v>
      </c>
      <c r="J42" s="85" t="s">
        <v>180</v>
      </c>
      <c r="K42" s="4" t="s">
        <v>147</v>
      </c>
    </row>
    <row r="43" spans="1:11" ht="14.25">
      <c r="A43" s="94">
        <v>41</v>
      </c>
      <c r="B43" s="95" t="s">
        <v>60</v>
      </c>
      <c r="C43" s="96" t="s">
        <v>39</v>
      </c>
      <c r="D43" s="95" t="s">
        <v>181</v>
      </c>
      <c r="E43" s="97">
        <v>581271.77</v>
      </c>
      <c r="F43" s="97">
        <v>12083.97</v>
      </c>
      <c r="G43" s="97">
        <v>2.123019853904111</v>
      </c>
      <c r="H43" s="115">
        <v>318909</v>
      </c>
      <c r="I43" s="99">
        <v>1.8227</v>
      </c>
      <c r="J43" s="85" t="s">
        <v>138</v>
      </c>
      <c r="K43" s="110" t="s">
        <v>138</v>
      </c>
    </row>
    <row r="44" spans="1:11" ht="14.25">
      <c r="A44" s="94">
        <v>42</v>
      </c>
      <c r="B44" s="95" t="s">
        <v>57</v>
      </c>
      <c r="C44" s="96" t="s">
        <v>34</v>
      </c>
      <c r="D44" s="95" t="s">
        <v>177</v>
      </c>
      <c r="E44" s="97">
        <v>468980.27</v>
      </c>
      <c r="F44" s="97">
        <v>3692.46</v>
      </c>
      <c r="G44" s="97">
        <v>0.7935862321430704</v>
      </c>
      <c r="H44" s="115">
        <v>185185</v>
      </c>
      <c r="I44" s="99">
        <v>2.53</v>
      </c>
      <c r="J44" s="85" t="s">
        <v>117</v>
      </c>
      <c r="K44" s="4" t="s">
        <v>117</v>
      </c>
    </row>
    <row r="45" spans="1:11" ht="14.25">
      <c r="A45" s="94">
        <v>43</v>
      </c>
      <c r="B45" s="95" t="s">
        <v>64</v>
      </c>
      <c r="C45" s="96" t="s">
        <v>26</v>
      </c>
      <c r="D45" s="95" t="s">
        <v>65</v>
      </c>
      <c r="E45" s="97">
        <v>352065.52</v>
      </c>
      <c r="F45" s="97">
        <v>-87.33</v>
      </c>
      <c r="G45" s="97">
        <v>-0.024798890595363332</v>
      </c>
      <c r="H45" s="115">
        <v>175435</v>
      </c>
      <c r="I45" s="99">
        <v>2.01</v>
      </c>
      <c r="J45" s="85" t="s">
        <v>184</v>
      </c>
      <c r="K45" s="109" t="s">
        <v>135</v>
      </c>
    </row>
    <row r="46" spans="1:11" ht="14.25">
      <c r="A46" s="94">
        <v>44</v>
      </c>
      <c r="B46" s="95" t="s">
        <v>66</v>
      </c>
      <c r="C46" s="96" t="s">
        <v>26</v>
      </c>
      <c r="D46" s="95" t="s">
        <v>142</v>
      </c>
      <c r="E46" s="97">
        <v>235360.31</v>
      </c>
      <c r="F46" s="97">
        <v>1426.87</v>
      </c>
      <c r="G46" s="97">
        <v>0.6099470003091483</v>
      </c>
      <c r="H46" s="115">
        <v>119036</v>
      </c>
      <c r="I46" s="99">
        <v>1.98</v>
      </c>
      <c r="J46" s="95" t="s">
        <v>143</v>
      </c>
      <c r="K46" s="85" t="s">
        <v>135</v>
      </c>
    </row>
    <row r="47" spans="1:11" ht="14.25">
      <c r="A47" s="94">
        <v>45</v>
      </c>
      <c r="B47" s="95" t="s">
        <v>71</v>
      </c>
      <c r="C47" s="96" t="s">
        <v>26</v>
      </c>
      <c r="D47" s="95" t="s">
        <v>186</v>
      </c>
      <c r="E47" s="97">
        <v>230617.7</v>
      </c>
      <c r="F47" s="97">
        <v>4286.54</v>
      </c>
      <c r="G47" s="97">
        <v>1.893923929873381</v>
      </c>
      <c r="H47" s="115">
        <v>160457</v>
      </c>
      <c r="I47" s="99">
        <v>1.4373</v>
      </c>
      <c r="J47" s="85" t="s">
        <v>180</v>
      </c>
      <c r="K47" s="110" t="s">
        <v>147</v>
      </c>
    </row>
    <row r="48" spans="1:11" ht="14.25">
      <c r="A48" s="94">
        <v>46</v>
      </c>
      <c r="B48" s="95" t="s">
        <v>75</v>
      </c>
      <c r="C48" s="96" t="s">
        <v>26</v>
      </c>
      <c r="D48" s="95" t="s">
        <v>150</v>
      </c>
      <c r="E48" s="97">
        <v>167251.11</v>
      </c>
      <c r="F48" s="97">
        <v>-246.45</v>
      </c>
      <c r="G48" s="97">
        <v>-0.14713647171934952</v>
      </c>
      <c r="H48" s="115">
        <v>114165</v>
      </c>
      <c r="I48" s="99">
        <v>1.47</v>
      </c>
      <c r="J48" s="109" t="s">
        <v>139</v>
      </c>
      <c r="K48" s="85" t="s">
        <v>135</v>
      </c>
    </row>
    <row r="49" spans="1:11" ht="14.25">
      <c r="A49" s="94">
        <v>47</v>
      </c>
      <c r="B49" s="95" t="s">
        <v>67</v>
      </c>
      <c r="C49" s="96" t="s">
        <v>26</v>
      </c>
      <c r="D49" s="95" t="s">
        <v>247</v>
      </c>
      <c r="E49" s="97">
        <v>152729.64</v>
      </c>
      <c r="F49" s="97">
        <v>-925.47</v>
      </c>
      <c r="G49" s="97">
        <v>-0.6023034313665079</v>
      </c>
      <c r="H49" s="115">
        <v>187661</v>
      </c>
      <c r="I49" s="99">
        <v>0.8139</v>
      </c>
      <c r="J49" s="109" t="s">
        <v>187</v>
      </c>
      <c r="K49" s="110" t="s">
        <v>138</v>
      </c>
    </row>
    <row r="50" spans="1:11" ht="14.25">
      <c r="A50" s="94">
        <v>48</v>
      </c>
      <c r="B50" s="95" t="s">
        <v>54</v>
      </c>
      <c r="C50" s="96" t="s">
        <v>26</v>
      </c>
      <c r="D50" s="95" t="s">
        <v>121</v>
      </c>
      <c r="E50" s="97">
        <v>94018.91</v>
      </c>
      <c r="F50" s="97">
        <v>-418.15</v>
      </c>
      <c r="G50" s="97">
        <v>-0.4427816791416319</v>
      </c>
      <c r="H50" s="115">
        <v>105169</v>
      </c>
      <c r="I50" s="99">
        <v>0.894</v>
      </c>
      <c r="J50" s="85" t="s">
        <v>139</v>
      </c>
      <c r="K50" s="95" t="s">
        <v>138</v>
      </c>
    </row>
    <row r="51" spans="1:11" ht="14.25">
      <c r="A51" s="94">
        <v>49</v>
      </c>
      <c r="B51" s="95" t="s">
        <v>69</v>
      </c>
      <c r="C51" s="96" t="s">
        <v>26</v>
      </c>
      <c r="D51" s="95" t="s">
        <v>140</v>
      </c>
      <c r="E51" s="97">
        <v>63061.88</v>
      </c>
      <c r="F51" s="97">
        <v>222.3</v>
      </c>
      <c r="G51" s="97">
        <v>0.3537579340918455</v>
      </c>
      <c r="H51" s="115">
        <v>47665</v>
      </c>
      <c r="I51" s="99">
        <v>1.323</v>
      </c>
      <c r="J51" s="109" t="s">
        <v>141</v>
      </c>
      <c r="K51" s="4" t="s">
        <v>141</v>
      </c>
    </row>
    <row r="52" spans="1:11" ht="14.25">
      <c r="A52" s="94">
        <v>50</v>
      </c>
      <c r="B52" s="95" t="s">
        <v>74</v>
      </c>
      <c r="C52" s="96" t="s">
        <v>26</v>
      </c>
      <c r="D52" s="95" t="s">
        <v>223</v>
      </c>
      <c r="E52" s="97">
        <v>48712.32</v>
      </c>
      <c r="F52" s="97">
        <v>-12.73</v>
      </c>
      <c r="G52" s="97">
        <v>-0.026126191763779616</v>
      </c>
      <c r="H52" s="115">
        <v>53531</v>
      </c>
      <c r="I52" s="99">
        <v>0.9099</v>
      </c>
      <c r="J52" s="63" t="s">
        <v>175</v>
      </c>
      <c r="K52" s="112" t="s">
        <v>175</v>
      </c>
    </row>
    <row r="53" spans="1:11" ht="14.25">
      <c r="A53" s="94">
        <v>51</v>
      </c>
      <c r="B53" s="95" t="s">
        <v>70</v>
      </c>
      <c r="C53" s="96" t="s">
        <v>39</v>
      </c>
      <c r="D53" s="95" t="s">
        <v>185</v>
      </c>
      <c r="E53" s="97">
        <v>36869.17</v>
      </c>
      <c r="F53" s="97">
        <v>300.86</v>
      </c>
      <c r="G53" s="97">
        <v>0.8227342198750875</v>
      </c>
      <c r="H53" s="115">
        <v>101661</v>
      </c>
      <c r="I53" s="99">
        <v>0.3627</v>
      </c>
      <c r="J53" s="109" t="s">
        <v>141</v>
      </c>
      <c r="K53" s="95" t="s">
        <v>141</v>
      </c>
    </row>
    <row r="54" spans="1:11" ht="14.25">
      <c r="A54" s="94">
        <v>52</v>
      </c>
      <c r="B54" s="95" t="s">
        <v>73</v>
      </c>
      <c r="C54" s="96" t="s">
        <v>34</v>
      </c>
      <c r="D54" s="95" t="s">
        <v>203</v>
      </c>
      <c r="E54" s="97">
        <v>1492.1</v>
      </c>
      <c r="F54" s="97">
        <v>-5.43</v>
      </c>
      <c r="G54" s="97">
        <v>-0.36259707651935</v>
      </c>
      <c r="H54" s="98">
        <v>1671</v>
      </c>
      <c r="I54" s="99">
        <v>0.8928</v>
      </c>
      <c r="J54" s="85" t="s">
        <v>248</v>
      </c>
      <c r="K54" s="85" t="s">
        <v>166</v>
      </c>
    </row>
    <row r="55" spans="1:11" ht="14.25">
      <c r="A55" s="94">
        <v>53</v>
      </c>
      <c r="B55" s="95" t="s">
        <v>72</v>
      </c>
      <c r="C55" s="96" t="s">
        <v>26</v>
      </c>
      <c r="D55" s="95" t="s">
        <v>134</v>
      </c>
      <c r="E55" s="97">
        <v>0</v>
      </c>
      <c r="F55" s="97">
        <v>0</v>
      </c>
      <c r="G55" s="97">
        <v>0</v>
      </c>
      <c r="H55" s="98">
        <v>0</v>
      </c>
      <c r="I55" s="99">
        <v>0</v>
      </c>
      <c r="J55" s="110" t="s">
        <v>136</v>
      </c>
      <c r="K55" s="109" t="s">
        <v>135</v>
      </c>
    </row>
    <row r="56" spans="1:11" ht="14.25">
      <c r="A56" s="94">
        <v>53</v>
      </c>
      <c r="B56" s="95" t="s">
        <v>80</v>
      </c>
      <c r="C56" s="96" t="s">
        <v>26</v>
      </c>
      <c r="D56" s="95" t="s">
        <v>246</v>
      </c>
      <c r="E56" s="97" t="s">
        <v>96</v>
      </c>
      <c r="F56" s="97" t="s">
        <v>96</v>
      </c>
      <c r="G56" s="97" t="s">
        <v>96</v>
      </c>
      <c r="H56" s="98" t="s">
        <v>96</v>
      </c>
      <c r="I56" s="99" t="s">
        <v>96</v>
      </c>
      <c r="J56" s="95" t="s">
        <v>139</v>
      </c>
      <c r="K56" s="111" t="s">
        <v>138</v>
      </c>
    </row>
    <row r="57" spans="1:11" ht="14.25">
      <c r="A57" s="94">
        <v>53</v>
      </c>
      <c r="B57" s="95" t="s">
        <v>95</v>
      </c>
      <c r="C57" s="96" t="s">
        <v>39</v>
      </c>
      <c r="D57" s="106" t="s">
        <v>249</v>
      </c>
      <c r="E57" s="97" t="s">
        <v>96</v>
      </c>
      <c r="F57" s="97" t="s">
        <v>96</v>
      </c>
      <c r="G57" s="97" t="s">
        <v>96</v>
      </c>
      <c r="H57" s="98" t="s">
        <v>96</v>
      </c>
      <c r="I57" s="99" t="s">
        <v>96</v>
      </c>
      <c r="J57" s="110" t="s">
        <v>195</v>
      </c>
      <c r="K57" s="109" t="s">
        <v>194</v>
      </c>
    </row>
    <row r="58" spans="1:11" ht="14.25">
      <c r="A58" s="94">
        <v>53</v>
      </c>
      <c r="B58" s="95" t="s">
        <v>78</v>
      </c>
      <c r="C58" s="96" t="s">
        <v>26</v>
      </c>
      <c r="D58" s="95" t="s">
        <v>190</v>
      </c>
      <c r="E58" s="97" t="s">
        <v>96</v>
      </c>
      <c r="F58" s="97" t="s">
        <v>96</v>
      </c>
      <c r="G58" s="97" t="s">
        <v>96</v>
      </c>
      <c r="H58" s="98" t="s">
        <v>96</v>
      </c>
      <c r="I58" s="99" t="s">
        <v>96</v>
      </c>
      <c r="J58" s="85" t="s">
        <v>191</v>
      </c>
      <c r="K58" s="110" t="s">
        <v>191</v>
      </c>
    </row>
    <row r="59" spans="1:11" ht="15" thickBot="1">
      <c r="A59" s="116" t="s">
        <v>4</v>
      </c>
      <c r="B59" s="117"/>
      <c r="C59" s="117"/>
      <c r="D59" s="118"/>
      <c r="E59" s="103">
        <f>SUM(E3:E58)</f>
        <v>2417777247.859999</v>
      </c>
      <c r="F59" s="103">
        <f>SUM(F3:F58)</f>
        <v>44844695.24000002</v>
      </c>
      <c r="G59" s="103"/>
      <c r="H59" s="65" t="s">
        <v>5</v>
      </c>
      <c r="I59" s="104"/>
      <c r="J59" s="103"/>
      <c r="K59" s="103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9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113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100</v>
      </c>
      <c r="C2" s="36" t="s">
        <v>103</v>
      </c>
      <c r="D2" s="70" t="s">
        <v>0</v>
      </c>
      <c r="E2" s="34" t="s">
        <v>11</v>
      </c>
      <c r="F2" s="74" t="s">
        <v>12</v>
      </c>
      <c r="G2" s="34" t="s">
        <v>105</v>
      </c>
      <c r="H2" s="74" t="s">
        <v>13</v>
      </c>
      <c r="I2" s="34" t="s">
        <v>106</v>
      </c>
      <c r="J2" s="74" t="s">
        <v>14</v>
      </c>
      <c r="K2" s="34" t="s">
        <v>107</v>
      </c>
      <c r="L2" s="74" t="s">
        <v>15</v>
      </c>
      <c r="M2" s="34" t="s">
        <v>108</v>
      </c>
      <c r="N2" s="74" t="s">
        <v>16</v>
      </c>
      <c r="O2" s="34" t="s">
        <v>109</v>
      </c>
      <c r="P2" s="74" t="s">
        <v>17</v>
      </c>
      <c r="Q2" s="34" t="s">
        <v>110</v>
      </c>
    </row>
    <row r="3" spans="1:18" ht="13.5" customHeight="1">
      <c r="A3" s="29">
        <v>1</v>
      </c>
      <c r="B3" s="59" t="s">
        <v>25</v>
      </c>
      <c r="C3" s="59" t="s">
        <v>26</v>
      </c>
      <c r="D3" s="71" t="s">
        <v>144</v>
      </c>
      <c r="E3" s="73">
        <v>424438461.52</v>
      </c>
      <c r="F3" s="75">
        <v>220758377.67</v>
      </c>
      <c r="G3" s="77">
        <v>0.5201186925412452</v>
      </c>
      <c r="H3" s="75">
        <v>201268401.83</v>
      </c>
      <c r="I3" s="77">
        <v>0.47419925401957486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2411682.02</v>
      </c>
      <c r="Q3" s="77">
        <v>0.005682053439180038</v>
      </c>
      <c r="R3" s="67"/>
    </row>
    <row r="4" spans="1:17" ht="13.5" customHeight="1">
      <c r="A4" s="30">
        <v>2</v>
      </c>
      <c r="B4" s="59" t="s">
        <v>94</v>
      </c>
      <c r="C4" s="59" t="s">
        <v>26</v>
      </c>
      <c r="D4" s="71" t="s">
        <v>206</v>
      </c>
      <c r="E4" s="73">
        <v>377029702.9</v>
      </c>
      <c r="F4" s="75">
        <v>212615103.67</v>
      </c>
      <c r="G4" s="77">
        <v>0.5639213622550904</v>
      </c>
      <c r="H4" s="75">
        <v>154348476.19</v>
      </c>
      <c r="I4" s="77">
        <v>0.4093801496348897</v>
      </c>
      <c r="J4" s="75">
        <v>4770000</v>
      </c>
      <c r="K4" s="77">
        <v>0.012651523111602569</v>
      </c>
      <c r="L4" s="75">
        <v>0</v>
      </c>
      <c r="M4" s="77">
        <v>0</v>
      </c>
      <c r="N4" s="75">
        <v>0</v>
      </c>
      <c r="O4" s="77">
        <v>0</v>
      </c>
      <c r="P4" s="75">
        <v>5296123.04</v>
      </c>
      <c r="Q4" s="77">
        <v>0.014046964998417372</v>
      </c>
    </row>
    <row r="5" spans="1:17" ht="13.5" customHeight="1">
      <c r="A5" s="30">
        <v>3</v>
      </c>
      <c r="B5" s="59" t="s">
        <v>33</v>
      </c>
      <c r="C5" s="59" t="s">
        <v>34</v>
      </c>
      <c r="D5" s="71" t="s">
        <v>35</v>
      </c>
      <c r="E5" s="73">
        <v>367452213.6</v>
      </c>
      <c r="F5" s="75">
        <v>228667203.04</v>
      </c>
      <c r="G5" s="77">
        <v>0.622304600643723</v>
      </c>
      <c r="H5" s="75">
        <v>135671638.21</v>
      </c>
      <c r="I5" s="77">
        <v>0.3692225361246266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3113372.35</v>
      </c>
      <c r="Q5" s="77">
        <v>0.008472863231650429</v>
      </c>
    </row>
    <row r="6" spans="1:17" ht="13.5" customHeight="1">
      <c r="A6" s="30">
        <v>4</v>
      </c>
      <c r="B6" s="59" t="s">
        <v>30</v>
      </c>
      <c r="C6" s="59" t="s">
        <v>26</v>
      </c>
      <c r="D6" s="71" t="s">
        <v>162</v>
      </c>
      <c r="E6" s="73">
        <v>253662827.13</v>
      </c>
      <c r="F6" s="75">
        <v>139193612.52</v>
      </c>
      <c r="G6" s="77">
        <v>0.5487347677027368</v>
      </c>
      <c r="H6" s="75">
        <v>112677796.98</v>
      </c>
      <c r="I6" s="77">
        <v>0.44420303224900043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1791417.63</v>
      </c>
      <c r="Q6" s="77">
        <v>0.007062200048262941</v>
      </c>
    </row>
    <row r="7" spans="1:17" ht="13.5" customHeight="1">
      <c r="A7" s="30">
        <v>5</v>
      </c>
      <c r="B7" s="59" t="s">
        <v>28</v>
      </c>
      <c r="C7" s="59" t="s">
        <v>26</v>
      </c>
      <c r="D7" s="71" t="s">
        <v>29</v>
      </c>
      <c r="E7" s="73">
        <v>199004166.12</v>
      </c>
      <c r="F7" s="75">
        <v>114835495.32</v>
      </c>
      <c r="G7" s="77">
        <v>0.577050709836667</v>
      </c>
      <c r="H7" s="75">
        <v>82995388.39</v>
      </c>
      <c r="I7" s="77">
        <v>0.4170535220853295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1173282.41</v>
      </c>
      <c r="Q7" s="77">
        <v>0.005895768078003491</v>
      </c>
    </row>
    <row r="8" spans="1:17" ht="13.5" customHeight="1">
      <c r="A8" s="30">
        <v>6</v>
      </c>
      <c r="B8" s="59" t="s">
        <v>27</v>
      </c>
      <c r="C8" s="59" t="s">
        <v>26</v>
      </c>
      <c r="D8" s="71" t="s">
        <v>172</v>
      </c>
      <c r="E8" s="73">
        <v>166917876.96</v>
      </c>
      <c r="F8" s="75">
        <v>93085433.32</v>
      </c>
      <c r="G8" s="77">
        <v>0.5576720421762066</v>
      </c>
      <c r="H8" s="75">
        <v>72689195.17</v>
      </c>
      <c r="I8" s="77">
        <v>0.43547879049180066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1143248.47</v>
      </c>
      <c r="Q8" s="77">
        <v>0.006849167331992646</v>
      </c>
    </row>
    <row r="9" spans="1:17" ht="13.5" customHeight="1">
      <c r="A9" s="30">
        <v>7</v>
      </c>
      <c r="B9" s="59" t="s">
        <v>95</v>
      </c>
      <c r="C9" s="59" t="s">
        <v>39</v>
      </c>
      <c r="D9" s="71" t="s">
        <v>252</v>
      </c>
      <c r="E9" s="73">
        <v>95634679.07</v>
      </c>
      <c r="F9" s="75">
        <v>54593729.3</v>
      </c>
      <c r="G9" s="77">
        <v>0.5708570346123084</v>
      </c>
      <c r="H9" s="75">
        <v>25704722.35</v>
      </c>
      <c r="I9" s="77">
        <v>0.26878034830006986</v>
      </c>
      <c r="J9" s="75">
        <v>7005983.7</v>
      </c>
      <c r="K9" s="77">
        <v>0.07325777393859352</v>
      </c>
      <c r="L9" s="75">
        <v>0</v>
      </c>
      <c r="M9" s="77">
        <v>0</v>
      </c>
      <c r="N9" s="75">
        <v>0</v>
      </c>
      <c r="O9" s="77">
        <v>0</v>
      </c>
      <c r="P9" s="75">
        <v>8330243.72</v>
      </c>
      <c r="Q9" s="77">
        <v>0.08710484314902821</v>
      </c>
    </row>
    <row r="10" spans="1:17" ht="13.5" customHeight="1">
      <c r="A10" s="30">
        <v>8</v>
      </c>
      <c r="B10" s="59" t="s">
        <v>36</v>
      </c>
      <c r="C10" s="59" t="s">
        <v>26</v>
      </c>
      <c r="D10" s="71" t="s">
        <v>37</v>
      </c>
      <c r="E10" s="73">
        <v>66986399.91</v>
      </c>
      <c r="F10" s="75">
        <v>38051250.47</v>
      </c>
      <c r="G10" s="77">
        <v>0.5680444167939164</v>
      </c>
      <c r="H10" s="75">
        <v>7447450.37</v>
      </c>
      <c r="I10" s="77">
        <v>0.11117854340591626</v>
      </c>
      <c r="J10" s="75">
        <v>9201450.09</v>
      </c>
      <c r="K10" s="77">
        <v>0.13736295878510663</v>
      </c>
      <c r="L10" s="75">
        <v>11293902.32</v>
      </c>
      <c r="M10" s="77">
        <v>0.16859992976445956</v>
      </c>
      <c r="N10" s="75">
        <v>0</v>
      </c>
      <c r="O10" s="77">
        <v>0</v>
      </c>
      <c r="P10" s="75">
        <v>992346.66</v>
      </c>
      <c r="Q10" s="77">
        <v>0.014814151250601221</v>
      </c>
    </row>
    <row r="11" spans="1:17" ht="13.5" customHeight="1">
      <c r="A11" s="30">
        <v>9</v>
      </c>
      <c r="B11" s="59" t="s">
        <v>38</v>
      </c>
      <c r="C11" s="59" t="s">
        <v>39</v>
      </c>
      <c r="D11" s="71" t="s">
        <v>161</v>
      </c>
      <c r="E11" s="73">
        <v>62818538.75</v>
      </c>
      <c r="F11" s="75">
        <v>33087383.29</v>
      </c>
      <c r="G11" s="77">
        <v>0.5267136731989011</v>
      </c>
      <c r="H11" s="75">
        <v>29295409.08</v>
      </c>
      <c r="I11" s="77">
        <v>0.46634973787893147</v>
      </c>
      <c r="J11" s="75">
        <v>0</v>
      </c>
      <c r="K11" s="77">
        <v>0</v>
      </c>
      <c r="L11" s="75">
        <v>0</v>
      </c>
      <c r="M11" s="77">
        <v>0</v>
      </c>
      <c r="N11" s="75">
        <v>0</v>
      </c>
      <c r="O11" s="77">
        <v>0</v>
      </c>
      <c r="P11" s="75">
        <v>435746.38</v>
      </c>
      <c r="Q11" s="77">
        <v>0.0069365889221675026</v>
      </c>
    </row>
    <row r="12" spans="1:17" ht="13.5" customHeight="1">
      <c r="A12" s="30">
        <v>10</v>
      </c>
      <c r="B12" s="59" t="s">
        <v>89</v>
      </c>
      <c r="C12" s="59" t="s">
        <v>26</v>
      </c>
      <c r="D12" s="71" t="s">
        <v>196</v>
      </c>
      <c r="E12" s="73">
        <v>59923566.42</v>
      </c>
      <c r="F12" s="75">
        <v>31346524.78</v>
      </c>
      <c r="G12" s="77">
        <v>0.5231084638770404</v>
      </c>
      <c r="H12" s="75">
        <v>20436151.1</v>
      </c>
      <c r="I12" s="77">
        <v>0.34103696293315516</v>
      </c>
      <c r="J12" s="75">
        <v>5249895</v>
      </c>
      <c r="K12" s="77">
        <v>0.0876098555817566</v>
      </c>
      <c r="L12" s="75">
        <v>0</v>
      </c>
      <c r="M12" s="77">
        <v>0</v>
      </c>
      <c r="N12" s="75">
        <v>2766289.68</v>
      </c>
      <c r="O12" s="77">
        <v>0.04616363553215897</v>
      </c>
      <c r="P12" s="75">
        <v>124705.86</v>
      </c>
      <c r="Q12" s="77">
        <v>0.0020810820758889004</v>
      </c>
    </row>
    <row r="13" spans="1:17" ht="13.5" customHeight="1">
      <c r="A13" s="30">
        <v>11</v>
      </c>
      <c r="B13" s="59" t="s">
        <v>31</v>
      </c>
      <c r="C13" s="59" t="s">
        <v>26</v>
      </c>
      <c r="D13" s="71" t="s">
        <v>201</v>
      </c>
      <c r="E13" s="73">
        <v>58043727.19</v>
      </c>
      <c r="F13" s="75">
        <v>38691344.46</v>
      </c>
      <c r="G13" s="77">
        <v>0.6665895925902204</v>
      </c>
      <c r="H13" s="75">
        <v>13915629.62</v>
      </c>
      <c r="I13" s="77">
        <v>0.23974390160109219</v>
      </c>
      <c r="J13" s="75">
        <v>0</v>
      </c>
      <c r="K13" s="77">
        <v>0</v>
      </c>
      <c r="L13" s="75">
        <v>5255344.23</v>
      </c>
      <c r="M13" s="77">
        <v>0.09054112277795648</v>
      </c>
      <c r="N13" s="75">
        <v>0</v>
      </c>
      <c r="O13" s="77">
        <v>0</v>
      </c>
      <c r="P13" s="75">
        <v>181408.88</v>
      </c>
      <c r="Q13" s="77">
        <v>0.0031253830307309046</v>
      </c>
    </row>
    <row r="14" spans="1:17" ht="13.5" customHeight="1">
      <c r="A14" s="30">
        <v>12</v>
      </c>
      <c r="B14" s="59" t="s">
        <v>42</v>
      </c>
      <c r="C14" s="59" t="s">
        <v>26</v>
      </c>
      <c r="D14" s="71" t="s">
        <v>137</v>
      </c>
      <c r="E14" s="73">
        <v>54567499.97</v>
      </c>
      <c r="F14" s="75">
        <v>27285580.95</v>
      </c>
      <c r="G14" s="77">
        <v>0.5000335541302241</v>
      </c>
      <c r="H14" s="75">
        <v>27281919.02</v>
      </c>
      <c r="I14" s="77">
        <v>0.49996644586977584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0</v>
      </c>
      <c r="Q14" s="77">
        <v>0</v>
      </c>
    </row>
    <row r="15" spans="1:17" ht="13.5" customHeight="1">
      <c r="A15" s="30">
        <v>13</v>
      </c>
      <c r="B15" s="59" t="s">
        <v>43</v>
      </c>
      <c r="C15" s="59" t="s">
        <v>26</v>
      </c>
      <c r="D15" s="71" t="s">
        <v>173</v>
      </c>
      <c r="E15" s="73">
        <v>47263083.11</v>
      </c>
      <c r="F15" s="75">
        <v>23299208.41</v>
      </c>
      <c r="G15" s="77">
        <v>0.49296844126257</v>
      </c>
      <c r="H15" s="75">
        <v>23694231.39</v>
      </c>
      <c r="I15" s="77">
        <v>0.5013264017257211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269643.31</v>
      </c>
      <c r="Q15" s="77">
        <v>0.005705157011708963</v>
      </c>
    </row>
    <row r="16" spans="1:17" ht="13.5" customHeight="1">
      <c r="A16" s="30">
        <v>14</v>
      </c>
      <c r="B16" s="59" t="s">
        <v>40</v>
      </c>
      <c r="C16" s="59" t="s">
        <v>26</v>
      </c>
      <c r="D16" s="71" t="s">
        <v>41</v>
      </c>
      <c r="E16" s="73">
        <v>39676794.35</v>
      </c>
      <c r="F16" s="75">
        <v>28631520.05</v>
      </c>
      <c r="G16" s="77">
        <v>0.7216187829448475</v>
      </c>
      <c r="H16" s="75">
        <v>10867095.22</v>
      </c>
      <c r="I16" s="77">
        <v>0.2738904540557975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178179.08</v>
      </c>
      <c r="Q16" s="77">
        <v>0.004490762999355062</v>
      </c>
    </row>
    <row r="17" spans="1:17" ht="13.5" customHeight="1">
      <c r="A17" s="30">
        <v>15</v>
      </c>
      <c r="B17" s="59" t="s">
        <v>32</v>
      </c>
      <c r="C17" s="59" t="s">
        <v>26</v>
      </c>
      <c r="D17" s="71" t="s">
        <v>157</v>
      </c>
      <c r="E17" s="73">
        <v>31223020.41</v>
      </c>
      <c r="F17" s="75">
        <v>14930415.04</v>
      </c>
      <c r="G17" s="77">
        <v>0.4781861217762948</v>
      </c>
      <c r="H17" s="75">
        <v>16111485.26</v>
      </c>
      <c r="I17" s="77">
        <v>0.5160130265565169</v>
      </c>
      <c r="J17" s="75">
        <v>0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  <c r="P17" s="75">
        <v>181120.11</v>
      </c>
      <c r="Q17" s="77">
        <v>0.005800851667188209</v>
      </c>
    </row>
    <row r="18" spans="1:17" ht="13.5" customHeight="1">
      <c r="A18" s="30">
        <v>16</v>
      </c>
      <c r="B18" s="59" t="s">
        <v>45</v>
      </c>
      <c r="C18" s="59" t="s">
        <v>26</v>
      </c>
      <c r="D18" s="71" t="s">
        <v>182</v>
      </c>
      <c r="E18" s="73">
        <v>31090539.28</v>
      </c>
      <c r="F18" s="75">
        <v>16935583.85</v>
      </c>
      <c r="G18" s="77">
        <v>0.5447182404100133</v>
      </c>
      <c r="H18" s="75">
        <v>14032657.05</v>
      </c>
      <c r="I18" s="77">
        <v>0.45134813917579625</v>
      </c>
      <c r="J18" s="75">
        <v>0</v>
      </c>
      <c r="K18" s="77">
        <v>0</v>
      </c>
      <c r="L18" s="75">
        <v>0</v>
      </c>
      <c r="M18" s="77">
        <v>0</v>
      </c>
      <c r="N18" s="75">
        <v>0</v>
      </c>
      <c r="O18" s="77">
        <v>0</v>
      </c>
      <c r="P18" s="75">
        <v>122298.38</v>
      </c>
      <c r="Q18" s="77">
        <v>0.003933620414190512</v>
      </c>
    </row>
    <row r="19" spans="1:17" ht="13.5" customHeight="1">
      <c r="A19" s="30">
        <v>17</v>
      </c>
      <c r="B19" s="59" t="s">
        <v>91</v>
      </c>
      <c r="C19" s="59" t="s">
        <v>26</v>
      </c>
      <c r="D19" s="71" t="s">
        <v>123</v>
      </c>
      <c r="E19" s="73">
        <v>28544109.37</v>
      </c>
      <c r="F19" s="75">
        <v>2731255.94</v>
      </c>
      <c r="G19" s="77">
        <v>0.09568544965254945</v>
      </c>
      <c r="H19" s="75">
        <v>1597951.39</v>
      </c>
      <c r="I19" s="77">
        <v>0.05598182690819755</v>
      </c>
      <c r="J19" s="75">
        <v>3971400</v>
      </c>
      <c r="K19" s="77">
        <v>0.13913203416232567</v>
      </c>
      <c r="L19" s="75">
        <v>0</v>
      </c>
      <c r="M19" s="77">
        <v>0</v>
      </c>
      <c r="N19" s="75">
        <v>540047.61</v>
      </c>
      <c r="O19" s="77">
        <v>0.018919756892733626</v>
      </c>
      <c r="P19" s="75">
        <v>19703454.43</v>
      </c>
      <c r="Q19" s="77">
        <v>0.6902809323841936</v>
      </c>
    </row>
    <row r="20" spans="1:17" ht="13.5" customHeight="1">
      <c r="A20" s="30">
        <v>18</v>
      </c>
      <c r="B20" s="59" t="s">
        <v>90</v>
      </c>
      <c r="C20" s="59" t="s">
        <v>26</v>
      </c>
      <c r="D20" s="71" t="s">
        <v>215</v>
      </c>
      <c r="E20" s="73">
        <v>23532852.66</v>
      </c>
      <c r="F20" s="75">
        <v>0</v>
      </c>
      <c r="G20" s="77">
        <v>0</v>
      </c>
      <c r="H20" s="75">
        <v>9060542.58</v>
      </c>
      <c r="I20" s="77">
        <v>0.38501675555045095</v>
      </c>
      <c r="J20" s="75">
        <v>0</v>
      </c>
      <c r="K20" s="77">
        <v>0</v>
      </c>
      <c r="L20" s="75">
        <v>0</v>
      </c>
      <c r="M20" s="77">
        <v>0</v>
      </c>
      <c r="N20" s="75">
        <v>7622665</v>
      </c>
      <c r="O20" s="77">
        <v>0.3239158936713455</v>
      </c>
      <c r="P20" s="75">
        <v>6849645.08</v>
      </c>
      <c r="Q20" s="77">
        <v>0.2910673507782035</v>
      </c>
    </row>
    <row r="21" spans="1:17" ht="13.5" customHeight="1">
      <c r="A21" s="30">
        <v>19</v>
      </c>
      <c r="B21" s="59" t="s">
        <v>49</v>
      </c>
      <c r="C21" s="59" t="s">
        <v>26</v>
      </c>
      <c r="D21" s="71" t="s">
        <v>152</v>
      </c>
      <c r="E21" s="73">
        <v>19221527.05</v>
      </c>
      <c r="F21" s="75">
        <v>12535941.41</v>
      </c>
      <c r="G21" s="77">
        <v>0.6521823878712071</v>
      </c>
      <c r="H21" s="75">
        <v>6642436.43</v>
      </c>
      <c r="I21" s="77">
        <v>0.34557277435457445</v>
      </c>
      <c r="J21" s="75">
        <v>0</v>
      </c>
      <c r="K21" s="77">
        <v>0</v>
      </c>
      <c r="L21" s="75">
        <v>0</v>
      </c>
      <c r="M21" s="77">
        <v>0</v>
      </c>
      <c r="N21" s="75">
        <v>0</v>
      </c>
      <c r="O21" s="77">
        <v>0</v>
      </c>
      <c r="P21" s="75">
        <v>43149.21</v>
      </c>
      <c r="Q21" s="77">
        <v>0.00224483777421836</v>
      </c>
    </row>
    <row r="22" spans="1:17" ht="13.5" customHeight="1">
      <c r="A22" s="30">
        <v>20</v>
      </c>
      <c r="B22" s="59" t="s">
        <v>84</v>
      </c>
      <c r="C22" s="59" t="s">
        <v>26</v>
      </c>
      <c r="D22" s="71" t="s">
        <v>188</v>
      </c>
      <c r="E22" s="73">
        <v>17235104.92</v>
      </c>
      <c r="F22" s="75">
        <v>7825458.27</v>
      </c>
      <c r="G22" s="77">
        <v>0.45404181212260347</v>
      </c>
      <c r="H22" s="75">
        <v>5779184.46</v>
      </c>
      <c r="I22" s="77">
        <v>0.3353147246172958</v>
      </c>
      <c r="J22" s="75">
        <v>0</v>
      </c>
      <c r="K22" s="77">
        <v>0</v>
      </c>
      <c r="L22" s="75">
        <v>3582863.5</v>
      </c>
      <c r="M22" s="77">
        <v>0.2078817342064663</v>
      </c>
      <c r="N22" s="75">
        <v>0</v>
      </c>
      <c r="O22" s="77">
        <v>0</v>
      </c>
      <c r="P22" s="75">
        <v>0</v>
      </c>
      <c r="Q22" s="77">
        <v>0</v>
      </c>
    </row>
    <row r="23" spans="1:17" ht="13.5" customHeight="1">
      <c r="A23" s="30">
        <v>21</v>
      </c>
      <c r="B23" s="59" t="s">
        <v>92</v>
      </c>
      <c r="C23" s="59" t="s">
        <v>26</v>
      </c>
      <c r="D23" s="71" t="s">
        <v>167</v>
      </c>
      <c r="E23" s="73">
        <v>11884794.19</v>
      </c>
      <c r="F23" s="75">
        <v>5497819.68</v>
      </c>
      <c r="G23" s="77">
        <v>0.46259275441436987</v>
      </c>
      <c r="H23" s="75">
        <v>4689210.88</v>
      </c>
      <c r="I23" s="77">
        <v>0.39455549713646326</v>
      </c>
      <c r="J23" s="75">
        <v>1411001</v>
      </c>
      <c r="K23" s="77">
        <v>0.1187232170319981</v>
      </c>
      <c r="L23" s="75">
        <v>0</v>
      </c>
      <c r="M23" s="77">
        <v>0</v>
      </c>
      <c r="N23" s="75">
        <v>0</v>
      </c>
      <c r="O23" s="77">
        <v>0</v>
      </c>
      <c r="P23" s="75">
        <v>286762.63</v>
      </c>
      <c r="Q23" s="77">
        <v>0.024128531417168784</v>
      </c>
    </row>
    <row r="24" spans="1:17" ht="13.5" customHeight="1">
      <c r="A24" s="30">
        <v>22</v>
      </c>
      <c r="B24" s="59" t="s">
        <v>85</v>
      </c>
      <c r="C24" s="59" t="s">
        <v>26</v>
      </c>
      <c r="D24" s="71" t="s">
        <v>178</v>
      </c>
      <c r="E24" s="73">
        <v>11571773.03</v>
      </c>
      <c r="F24" s="75">
        <v>6611248.92</v>
      </c>
      <c r="G24" s="77">
        <v>0.5713254920279058</v>
      </c>
      <c r="H24" s="75">
        <v>3934009.47</v>
      </c>
      <c r="I24" s="77">
        <v>0.33996600692054885</v>
      </c>
      <c r="J24" s="75">
        <v>1000000</v>
      </c>
      <c r="K24" s="77">
        <v>0.08641718061765337</v>
      </c>
      <c r="L24" s="75">
        <v>0</v>
      </c>
      <c r="M24" s="77">
        <v>0</v>
      </c>
      <c r="N24" s="75">
        <v>0</v>
      </c>
      <c r="O24" s="77">
        <v>0</v>
      </c>
      <c r="P24" s="75">
        <v>26514.64</v>
      </c>
      <c r="Q24" s="77">
        <v>0.0022913204338920567</v>
      </c>
    </row>
    <row r="25" spans="1:17" ht="13.5" customHeight="1">
      <c r="A25" s="30">
        <v>23</v>
      </c>
      <c r="B25" s="59" t="s">
        <v>86</v>
      </c>
      <c r="C25" s="59" t="s">
        <v>26</v>
      </c>
      <c r="D25" s="71" t="s">
        <v>87</v>
      </c>
      <c r="E25" s="73">
        <v>10483306.81</v>
      </c>
      <c r="F25" s="75">
        <v>2332154.36</v>
      </c>
      <c r="G25" s="77">
        <v>0.2224636178515126</v>
      </c>
      <c r="H25" s="75">
        <v>6727990.82</v>
      </c>
      <c r="I25" s="77">
        <v>0.6417813521953003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1423161.63</v>
      </c>
      <c r="Q25" s="77">
        <v>0.13575502995318706</v>
      </c>
    </row>
    <row r="26" spans="1:17" ht="13.5" customHeight="1">
      <c r="A26" s="30">
        <v>24</v>
      </c>
      <c r="B26" s="59" t="s">
        <v>51</v>
      </c>
      <c r="C26" s="59" t="s">
        <v>26</v>
      </c>
      <c r="D26" s="71" t="s">
        <v>146</v>
      </c>
      <c r="E26" s="73">
        <v>7509212.57</v>
      </c>
      <c r="F26" s="75">
        <v>3740122.18</v>
      </c>
      <c r="G26" s="77">
        <v>0.4980711552822642</v>
      </c>
      <c r="H26" s="75">
        <v>3769090.39</v>
      </c>
      <c r="I26" s="77">
        <v>0.5019288447177358</v>
      </c>
      <c r="J26" s="75">
        <v>0</v>
      </c>
      <c r="K26" s="77">
        <v>0</v>
      </c>
      <c r="L26" s="75">
        <v>0</v>
      </c>
      <c r="M26" s="77">
        <v>0</v>
      </c>
      <c r="N26" s="75">
        <v>0</v>
      </c>
      <c r="O26" s="77">
        <v>0</v>
      </c>
      <c r="P26" s="75">
        <v>0</v>
      </c>
      <c r="Q26" s="77">
        <v>0</v>
      </c>
    </row>
    <row r="27" spans="1:17" ht="13.5" customHeight="1">
      <c r="A27" s="30">
        <v>25</v>
      </c>
      <c r="B27" s="59" t="s">
        <v>53</v>
      </c>
      <c r="C27" s="59" t="s">
        <v>26</v>
      </c>
      <c r="D27" s="71" t="s">
        <v>169</v>
      </c>
      <c r="E27" s="73">
        <v>6925614.28</v>
      </c>
      <c r="F27" s="75">
        <v>3561236.36</v>
      </c>
      <c r="G27" s="77">
        <v>0.5142123450744646</v>
      </c>
      <c r="H27" s="75">
        <v>3254514.07</v>
      </c>
      <c r="I27" s="77">
        <v>0.46992424619986195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109863.85</v>
      </c>
      <c r="Q27" s="77">
        <v>0.015863408725673357</v>
      </c>
    </row>
    <row r="28" spans="1:17" ht="13.5" customHeight="1">
      <c r="A28" s="30">
        <v>26</v>
      </c>
      <c r="B28" s="59" t="s">
        <v>44</v>
      </c>
      <c r="C28" s="59" t="s">
        <v>26</v>
      </c>
      <c r="D28" s="71" t="s">
        <v>192</v>
      </c>
      <c r="E28" s="73">
        <v>6744346.98</v>
      </c>
      <c r="F28" s="75">
        <v>4229462.22</v>
      </c>
      <c r="G28" s="77">
        <v>0.627112192261496</v>
      </c>
      <c r="H28" s="75">
        <v>2470868.42</v>
      </c>
      <c r="I28" s="77">
        <v>0.36636140271656065</v>
      </c>
      <c r="J28" s="75">
        <v>0</v>
      </c>
      <c r="K28" s="77">
        <v>0</v>
      </c>
      <c r="L28" s="75">
        <v>0</v>
      </c>
      <c r="M28" s="77">
        <v>0</v>
      </c>
      <c r="N28" s="75">
        <v>0</v>
      </c>
      <c r="O28" s="77">
        <v>0</v>
      </c>
      <c r="P28" s="75">
        <v>44016.34</v>
      </c>
      <c r="Q28" s="77">
        <v>0.0065264050219432795</v>
      </c>
    </row>
    <row r="29" spans="1:17" ht="13.5" customHeight="1">
      <c r="A29" s="30">
        <v>27</v>
      </c>
      <c r="B29" s="59" t="s">
        <v>46</v>
      </c>
      <c r="C29" s="59" t="s">
        <v>26</v>
      </c>
      <c r="D29" s="71" t="s">
        <v>47</v>
      </c>
      <c r="E29" s="73">
        <v>6315357.58</v>
      </c>
      <c r="F29" s="75">
        <v>4248159.55</v>
      </c>
      <c r="G29" s="77">
        <v>0.6726712614743185</v>
      </c>
      <c r="H29" s="75">
        <v>1131854.69</v>
      </c>
      <c r="I29" s="77">
        <v>0.17922258172434313</v>
      </c>
      <c r="J29" s="75">
        <v>0</v>
      </c>
      <c r="K29" s="77">
        <v>0</v>
      </c>
      <c r="L29" s="75">
        <v>882817.57</v>
      </c>
      <c r="M29" s="77">
        <v>0.13978900779835177</v>
      </c>
      <c r="N29" s="75">
        <v>0</v>
      </c>
      <c r="O29" s="77">
        <v>0</v>
      </c>
      <c r="P29" s="75">
        <v>52525.77</v>
      </c>
      <c r="Q29" s="77">
        <v>0.008317149002986463</v>
      </c>
    </row>
    <row r="30" spans="1:17" ht="13.5" customHeight="1">
      <c r="A30" s="30">
        <v>28</v>
      </c>
      <c r="B30" s="59" t="s">
        <v>88</v>
      </c>
      <c r="C30" s="59" t="s">
        <v>26</v>
      </c>
      <c r="D30" s="71" t="s">
        <v>158</v>
      </c>
      <c r="E30" s="73">
        <v>6071539.82</v>
      </c>
      <c r="F30" s="75">
        <v>3063901.66</v>
      </c>
      <c r="G30" s="77">
        <v>0.5046333798071014</v>
      </c>
      <c r="H30" s="75">
        <v>2914241.91</v>
      </c>
      <c r="I30" s="77">
        <v>0.47998399028864475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93396.25</v>
      </c>
      <c r="Q30" s="77">
        <v>0.015382629904253844</v>
      </c>
    </row>
    <row r="31" spans="1:17" ht="13.5" customHeight="1">
      <c r="A31" s="30">
        <v>29</v>
      </c>
      <c r="B31" s="59" t="s">
        <v>52</v>
      </c>
      <c r="C31" s="59" t="s">
        <v>26</v>
      </c>
      <c r="D31" s="71" t="s">
        <v>124</v>
      </c>
      <c r="E31" s="73">
        <v>3695917.39</v>
      </c>
      <c r="F31" s="75">
        <v>1828105.45</v>
      </c>
      <c r="G31" s="77">
        <v>0.49462833096494074</v>
      </c>
      <c r="H31" s="75">
        <v>1848926.63</v>
      </c>
      <c r="I31" s="77">
        <v>0.5002618930289456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18885.31</v>
      </c>
      <c r="Q31" s="77">
        <v>0.0051097760061136</v>
      </c>
    </row>
    <row r="32" spans="1:17" ht="13.5" customHeight="1">
      <c r="A32" s="30">
        <v>30</v>
      </c>
      <c r="B32" s="59" t="s">
        <v>50</v>
      </c>
      <c r="C32" s="59" t="s">
        <v>34</v>
      </c>
      <c r="D32" s="71" t="s">
        <v>164</v>
      </c>
      <c r="E32" s="73">
        <v>3592812.72</v>
      </c>
      <c r="F32" s="75">
        <v>1851191.56</v>
      </c>
      <c r="G32" s="77">
        <v>0.5152485543415689</v>
      </c>
      <c r="H32" s="75">
        <v>1692970.74</v>
      </c>
      <c r="I32" s="77">
        <v>0.4712104058683025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48650.42</v>
      </c>
      <c r="Q32" s="77">
        <v>0.013541039790128552</v>
      </c>
    </row>
    <row r="33" spans="1:17" ht="13.5" customHeight="1">
      <c r="A33" s="30">
        <v>31</v>
      </c>
      <c r="B33" s="59" t="s">
        <v>78</v>
      </c>
      <c r="C33" s="59" t="s">
        <v>26</v>
      </c>
      <c r="D33" s="71" t="s">
        <v>190</v>
      </c>
      <c r="E33" s="73">
        <v>3319686.75</v>
      </c>
      <c r="F33" s="75">
        <v>1293670.44</v>
      </c>
      <c r="G33" s="77">
        <v>0.38969653989190395</v>
      </c>
      <c r="H33" s="75">
        <v>2010880.2</v>
      </c>
      <c r="I33" s="77">
        <v>0.6057439606312252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15136.11</v>
      </c>
      <c r="Q33" s="77">
        <v>0.004559499476870822</v>
      </c>
    </row>
    <row r="34" spans="1:17" ht="13.5" customHeight="1">
      <c r="A34" s="30">
        <v>32</v>
      </c>
      <c r="B34" s="59" t="s">
        <v>82</v>
      </c>
      <c r="C34" s="59" t="s">
        <v>39</v>
      </c>
      <c r="D34" s="71" t="s">
        <v>155</v>
      </c>
      <c r="E34" s="73">
        <v>3091347.98</v>
      </c>
      <c r="F34" s="75">
        <v>1732279.44</v>
      </c>
      <c r="G34" s="77">
        <v>0.5603637802043884</v>
      </c>
      <c r="H34" s="75">
        <v>1354962.99</v>
      </c>
      <c r="I34" s="77">
        <v>0.43830814219756653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4105.55</v>
      </c>
      <c r="Q34" s="77">
        <v>0.001328077598045109</v>
      </c>
    </row>
    <row r="35" spans="1:17" ht="13.5" customHeight="1">
      <c r="A35" s="30">
        <v>33</v>
      </c>
      <c r="B35" s="59" t="s">
        <v>56</v>
      </c>
      <c r="C35" s="59" t="s">
        <v>26</v>
      </c>
      <c r="D35" s="71" t="s">
        <v>198</v>
      </c>
      <c r="E35" s="73">
        <v>2827035.02</v>
      </c>
      <c r="F35" s="75">
        <v>1475247.53</v>
      </c>
      <c r="G35" s="77">
        <v>0.5218356049936729</v>
      </c>
      <c r="H35" s="75">
        <v>1342436.13</v>
      </c>
      <c r="I35" s="77">
        <v>0.47485656191128467</v>
      </c>
      <c r="J35" s="75">
        <v>0</v>
      </c>
      <c r="K35" s="77">
        <v>0</v>
      </c>
      <c r="L35" s="75">
        <v>0</v>
      </c>
      <c r="M35" s="77">
        <v>0</v>
      </c>
      <c r="N35" s="75">
        <v>0</v>
      </c>
      <c r="O35" s="77">
        <v>0</v>
      </c>
      <c r="P35" s="75">
        <v>9351.36</v>
      </c>
      <c r="Q35" s="77">
        <v>0.0033078330950424522</v>
      </c>
    </row>
    <row r="36" spans="1:17" ht="13.5" customHeight="1">
      <c r="A36" s="30">
        <v>34</v>
      </c>
      <c r="B36" s="59" t="s">
        <v>48</v>
      </c>
      <c r="C36" s="59" t="s">
        <v>26</v>
      </c>
      <c r="D36" s="71" t="s">
        <v>199</v>
      </c>
      <c r="E36" s="73">
        <v>2804649.56</v>
      </c>
      <c r="F36" s="75">
        <v>1427951.49</v>
      </c>
      <c r="G36" s="77">
        <v>0.509137223546745</v>
      </c>
      <c r="H36" s="75">
        <v>1361056.03</v>
      </c>
      <c r="I36" s="77">
        <v>0.48528559482490213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15642.04</v>
      </c>
      <c r="Q36" s="77">
        <v>0.005577181628352884</v>
      </c>
    </row>
    <row r="37" spans="1:17" ht="13.5" customHeight="1">
      <c r="A37" s="30">
        <v>35</v>
      </c>
      <c r="B37" s="59" t="s">
        <v>83</v>
      </c>
      <c r="C37" s="59" t="s">
        <v>26</v>
      </c>
      <c r="D37" s="71" t="s">
        <v>165</v>
      </c>
      <c r="E37" s="73">
        <v>2351506.38</v>
      </c>
      <c r="F37" s="75">
        <v>0</v>
      </c>
      <c r="G37" s="77">
        <v>0</v>
      </c>
      <c r="H37" s="75">
        <v>2351506.38</v>
      </c>
      <c r="I37" s="77">
        <v>1</v>
      </c>
      <c r="J37" s="75">
        <v>0</v>
      </c>
      <c r="K37" s="77">
        <v>0</v>
      </c>
      <c r="L37" s="75">
        <v>0</v>
      </c>
      <c r="M37" s="77">
        <v>0</v>
      </c>
      <c r="N37" s="75">
        <v>0</v>
      </c>
      <c r="O37" s="77">
        <v>0</v>
      </c>
      <c r="P37" s="75">
        <v>0</v>
      </c>
      <c r="Q37" s="77">
        <v>0</v>
      </c>
    </row>
    <row r="38" spans="1:17" ht="13.5" customHeight="1">
      <c r="A38" s="30">
        <v>36</v>
      </c>
      <c r="B38" s="59" t="s">
        <v>81</v>
      </c>
      <c r="C38" s="59" t="s">
        <v>26</v>
      </c>
      <c r="D38" s="71" t="s">
        <v>170</v>
      </c>
      <c r="E38" s="73">
        <v>2078823.65</v>
      </c>
      <c r="F38" s="75">
        <v>0</v>
      </c>
      <c r="G38" s="77">
        <v>0</v>
      </c>
      <c r="H38" s="75">
        <v>2075580.02</v>
      </c>
      <c r="I38" s="77">
        <v>0.9984396800565551</v>
      </c>
      <c r="J38" s="75">
        <v>0</v>
      </c>
      <c r="K38" s="77">
        <v>0</v>
      </c>
      <c r="L38" s="75">
        <v>0</v>
      </c>
      <c r="M38" s="77">
        <v>0</v>
      </c>
      <c r="N38" s="75">
        <v>0</v>
      </c>
      <c r="O38" s="77">
        <v>0</v>
      </c>
      <c r="P38" s="75">
        <v>3243.63</v>
      </c>
      <c r="Q38" s="77">
        <v>0.0015603199434449384</v>
      </c>
    </row>
    <row r="39" spans="1:17" ht="13.5" customHeight="1">
      <c r="A39" s="30">
        <v>37</v>
      </c>
      <c r="B39" s="59" t="s">
        <v>62</v>
      </c>
      <c r="C39" s="59" t="s">
        <v>26</v>
      </c>
      <c r="D39" s="71" t="s">
        <v>93</v>
      </c>
      <c r="E39" s="73">
        <v>1953036.54</v>
      </c>
      <c r="F39" s="75">
        <v>982028.73</v>
      </c>
      <c r="G39" s="77">
        <v>0.5028214833092677</v>
      </c>
      <c r="H39" s="75">
        <v>752995.39</v>
      </c>
      <c r="I39" s="77">
        <v>0.3855511018754416</v>
      </c>
      <c r="J39" s="75">
        <v>0</v>
      </c>
      <c r="K39" s="77">
        <v>0</v>
      </c>
      <c r="L39" s="75">
        <v>214971.81</v>
      </c>
      <c r="M39" s="77">
        <v>0.11007055198260653</v>
      </c>
      <c r="N39" s="75">
        <v>0</v>
      </c>
      <c r="O39" s="77">
        <v>0</v>
      </c>
      <c r="P39" s="75">
        <v>3040.61</v>
      </c>
      <c r="Q39" s="77">
        <v>0.001556862832684124</v>
      </c>
    </row>
    <row r="40" spans="1:17" ht="13.5" customHeight="1">
      <c r="A40" s="30">
        <v>38</v>
      </c>
      <c r="B40" s="59" t="s">
        <v>61</v>
      </c>
      <c r="C40" s="59" t="s">
        <v>26</v>
      </c>
      <c r="D40" s="71" t="s">
        <v>208</v>
      </c>
      <c r="E40" s="73">
        <v>1039444.66</v>
      </c>
      <c r="F40" s="75">
        <v>604328.66</v>
      </c>
      <c r="G40" s="77">
        <v>0.5813957041253163</v>
      </c>
      <c r="H40" s="75">
        <v>430996.03</v>
      </c>
      <c r="I40" s="77">
        <v>0.414640669759177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4119.97</v>
      </c>
      <c r="Q40" s="77">
        <v>0.003963626115506717</v>
      </c>
    </row>
    <row r="41" spans="1:17" ht="13.5" customHeight="1">
      <c r="A41" s="30">
        <v>39</v>
      </c>
      <c r="B41" s="59" t="s">
        <v>79</v>
      </c>
      <c r="C41" s="59" t="s">
        <v>26</v>
      </c>
      <c r="D41" s="71" t="s">
        <v>197</v>
      </c>
      <c r="E41" s="73">
        <v>967882.68</v>
      </c>
      <c r="F41" s="75">
        <v>463382.4</v>
      </c>
      <c r="G41" s="77">
        <v>0.47875885122771283</v>
      </c>
      <c r="H41" s="75">
        <v>454177.9</v>
      </c>
      <c r="I41" s="77">
        <v>0.4692489176477463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50322.38</v>
      </c>
      <c r="Q41" s="77">
        <v>0.051992231124540836</v>
      </c>
    </row>
    <row r="42" spans="1:17" ht="13.5" customHeight="1">
      <c r="A42" s="30">
        <v>40</v>
      </c>
      <c r="B42" s="59" t="s">
        <v>76</v>
      </c>
      <c r="C42" s="59" t="s">
        <v>26</v>
      </c>
      <c r="D42" s="72" t="s">
        <v>77</v>
      </c>
      <c r="E42" s="73">
        <v>941340.48</v>
      </c>
      <c r="F42" s="75">
        <v>590324.45</v>
      </c>
      <c r="G42" s="77">
        <v>0.6271104478583561</v>
      </c>
      <c r="H42" s="75">
        <v>350120.63</v>
      </c>
      <c r="I42" s="77">
        <v>0.3719383553971885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895.4</v>
      </c>
      <c r="Q42" s="77">
        <v>0.0009511967444553112</v>
      </c>
    </row>
    <row r="43" spans="1:17" ht="13.5" customHeight="1">
      <c r="A43" s="30">
        <v>41</v>
      </c>
      <c r="B43" s="59" t="s">
        <v>63</v>
      </c>
      <c r="C43" s="59" t="s">
        <v>26</v>
      </c>
      <c r="D43" s="71" t="s">
        <v>176</v>
      </c>
      <c r="E43" s="73">
        <v>820669.88</v>
      </c>
      <c r="F43" s="75">
        <v>432578.88</v>
      </c>
      <c r="G43" s="77">
        <v>0.5271046136115047</v>
      </c>
      <c r="H43" s="75">
        <v>382989.37</v>
      </c>
      <c r="I43" s="77">
        <v>0.46667896475011367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5101.63</v>
      </c>
      <c r="Q43" s="77">
        <v>0.006216421638381563</v>
      </c>
    </row>
    <row r="44" spans="1:17" ht="13.5" customHeight="1">
      <c r="A44" s="30">
        <v>42</v>
      </c>
      <c r="B44" s="59" t="s">
        <v>58</v>
      </c>
      <c r="C44" s="59" t="s">
        <v>39</v>
      </c>
      <c r="D44" s="72" t="s">
        <v>59</v>
      </c>
      <c r="E44" s="73">
        <v>771485.64</v>
      </c>
      <c r="F44" s="75">
        <v>403960.4</v>
      </c>
      <c r="G44" s="77">
        <v>0.5236136345972687</v>
      </c>
      <c r="H44" s="75">
        <v>364892.99</v>
      </c>
      <c r="I44" s="77">
        <v>0.47297444188332527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2632.25</v>
      </c>
      <c r="Q44" s="77">
        <v>0.0034119235194060124</v>
      </c>
    </row>
    <row r="45" spans="1:17" ht="13.5" customHeight="1">
      <c r="A45" s="30">
        <v>43</v>
      </c>
      <c r="B45" s="59" t="s">
        <v>60</v>
      </c>
      <c r="C45" s="59" t="s">
        <v>39</v>
      </c>
      <c r="D45" s="71" t="s">
        <v>181</v>
      </c>
      <c r="E45" s="73">
        <v>583020.63</v>
      </c>
      <c r="F45" s="75">
        <v>322563.2</v>
      </c>
      <c r="G45" s="77">
        <v>0.5532620689597211</v>
      </c>
      <c r="H45" s="75">
        <v>257047.19</v>
      </c>
      <c r="I45" s="77">
        <v>0.4408886697542761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3410.24</v>
      </c>
      <c r="Q45" s="77">
        <v>0.0058492612860028634</v>
      </c>
    </row>
    <row r="46" spans="1:17" ht="13.5" customHeight="1">
      <c r="A46" s="30">
        <v>44</v>
      </c>
      <c r="B46" s="59" t="s">
        <v>57</v>
      </c>
      <c r="C46" s="59" t="s">
        <v>34</v>
      </c>
      <c r="D46" s="71" t="s">
        <v>177</v>
      </c>
      <c r="E46" s="73">
        <v>469218.1</v>
      </c>
      <c r="F46" s="75">
        <v>28700.59</v>
      </c>
      <c r="G46" s="77">
        <v>0.06116684330804801</v>
      </c>
      <c r="H46" s="75">
        <v>434723.68</v>
      </c>
      <c r="I46" s="77">
        <v>0.9264853167428964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5793.83</v>
      </c>
      <c r="Q46" s="77">
        <v>0.012347839949055674</v>
      </c>
    </row>
    <row r="47" spans="1:17" ht="13.5" customHeight="1">
      <c r="A47" s="30">
        <v>45</v>
      </c>
      <c r="B47" s="59" t="s">
        <v>80</v>
      </c>
      <c r="C47" s="59" t="s">
        <v>26</v>
      </c>
      <c r="D47" s="71" t="s">
        <v>253</v>
      </c>
      <c r="E47" s="73">
        <v>426232.79</v>
      </c>
      <c r="F47" s="75">
        <v>215610.62</v>
      </c>
      <c r="G47" s="77">
        <v>0.5058517905203868</v>
      </c>
      <c r="H47" s="75">
        <v>157749.79</v>
      </c>
      <c r="I47" s="77">
        <v>0.3701024268921216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52872.38</v>
      </c>
      <c r="Q47" s="77">
        <v>0.12404578258749169</v>
      </c>
    </row>
    <row r="48" spans="1:17" ht="13.5" customHeight="1">
      <c r="A48" s="30">
        <v>46</v>
      </c>
      <c r="B48" s="59" t="s">
        <v>64</v>
      </c>
      <c r="C48" s="59" t="s">
        <v>26</v>
      </c>
      <c r="D48" s="71" t="s">
        <v>183</v>
      </c>
      <c r="E48" s="73">
        <v>355060.96</v>
      </c>
      <c r="F48" s="75">
        <v>74952.35</v>
      </c>
      <c r="G48" s="77">
        <v>0.211097131039132</v>
      </c>
      <c r="H48" s="75">
        <v>276596.12</v>
      </c>
      <c r="I48" s="77">
        <v>0.7790102296799963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3512.49</v>
      </c>
      <c r="Q48" s="77">
        <v>0.009892639280871656</v>
      </c>
    </row>
    <row r="49" spans="1:17" ht="13.5" customHeight="1">
      <c r="A49" s="30">
        <v>47</v>
      </c>
      <c r="B49" s="59" t="s">
        <v>66</v>
      </c>
      <c r="C49" s="59" t="s">
        <v>26</v>
      </c>
      <c r="D49" s="71" t="s">
        <v>142</v>
      </c>
      <c r="E49" s="73">
        <v>236097.43</v>
      </c>
      <c r="F49" s="75">
        <v>113606.92</v>
      </c>
      <c r="G49" s="77">
        <v>0.48118660165000526</v>
      </c>
      <c r="H49" s="75">
        <v>119994.91</v>
      </c>
      <c r="I49" s="77">
        <v>0.5082431858745773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2495.6</v>
      </c>
      <c r="Q49" s="77">
        <v>0.010570212475417458</v>
      </c>
    </row>
    <row r="50" spans="1:17" ht="13.5" customHeight="1">
      <c r="A50" s="30">
        <v>48</v>
      </c>
      <c r="B50" s="59" t="s">
        <v>71</v>
      </c>
      <c r="C50" s="59" t="s">
        <v>26</v>
      </c>
      <c r="D50" s="71" t="s">
        <v>186</v>
      </c>
      <c r="E50" s="73">
        <v>231880.38</v>
      </c>
      <c r="F50" s="75">
        <v>116416.36</v>
      </c>
      <c r="G50" s="77">
        <v>0.5020535156963258</v>
      </c>
      <c r="H50" s="75">
        <v>114777.05</v>
      </c>
      <c r="I50" s="77">
        <v>0.49498387918805375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686.97</v>
      </c>
      <c r="Q50" s="77">
        <v>0.00296260511562039</v>
      </c>
    </row>
    <row r="51" spans="1:17" ht="13.5" customHeight="1">
      <c r="A51" s="30">
        <v>49</v>
      </c>
      <c r="B51" s="59" t="s">
        <v>67</v>
      </c>
      <c r="C51" s="59" t="s">
        <v>26</v>
      </c>
      <c r="D51" s="71" t="s">
        <v>68</v>
      </c>
      <c r="E51" s="73">
        <v>168485.54</v>
      </c>
      <c r="F51" s="75">
        <v>26894.55</v>
      </c>
      <c r="G51" s="77">
        <v>0.1596252711063513</v>
      </c>
      <c r="H51" s="75">
        <v>141453.4</v>
      </c>
      <c r="I51" s="77">
        <v>0.8395581009503842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137.59</v>
      </c>
      <c r="Q51" s="77">
        <v>0.0008166279432644486</v>
      </c>
    </row>
    <row r="52" spans="1:17" ht="13.5" customHeight="1">
      <c r="A52" s="30">
        <v>50</v>
      </c>
      <c r="B52" s="59" t="s">
        <v>75</v>
      </c>
      <c r="C52" s="59" t="s">
        <v>26</v>
      </c>
      <c r="D52" s="71" t="s">
        <v>150</v>
      </c>
      <c r="E52" s="73">
        <v>168437.59</v>
      </c>
      <c r="F52" s="75">
        <v>91238.21</v>
      </c>
      <c r="G52" s="77">
        <v>0.5416736845973634</v>
      </c>
      <c r="H52" s="75">
        <v>52085.46</v>
      </c>
      <c r="I52" s="77">
        <v>0.3092270555521484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25113.92</v>
      </c>
      <c r="Q52" s="77">
        <v>0.14909925985048825</v>
      </c>
    </row>
    <row r="53" spans="1:17" ht="13.5" customHeight="1">
      <c r="A53" s="30">
        <v>51</v>
      </c>
      <c r="B53" s="59" t="s">
        <v>54</v>
      </c>
      <c r="C53" s="59" t="s">
        <v>26</v>
      </c>
      <c r="D53" s="71" t="s">
        <v>55</v>
      </c>
      <c r="E53" s="73">
        <v>94411.05</v>
      </c>
      <c r="F53" s="75">
        <v>0</v>
      </c>
      <c r="G53" s="77">
        <v>0</v>
      </c>
      <c r="H53" s="75">
        <v>94411.05</v>
      </c>
      <c r="I53" s="77">
        <v>1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0</v>
      </c>
      <c r="Q53" s="77">
        <v>0</v>
      </c>
    </row>
    <row r="54" spans="1:17" ht="13.5" customHeight="1">
      <c r="A54" s="30">
        <v>52</v>
      </c>
      <c r="B54" s="59" t="s">
        <v>69</v>
      </c>
      <c r="C54" s="59" t="s">
        <v>26</v>
      </c>
      <c r="D54" s="71" t="s">
        <v>140</v>
      </c>
      <c r="E54" s="73">
        <v>63289.55</v>
      </c>
      <c r="F54" s="75">
        <v>27367.2</v>
      </c>
      <c r="G54" s="77">
        <v>0.43241261788083496</v>
      </c>
      <c r="H54" s="75">
        <v>35776.18</v>
      </c>
      <c r="I54" s="77">
        <v>0.5652778381265153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146.17</v>
      </c>
      <c r="Q54" s="77">
        <v>0.002309543992649655</v>
      </c>
    </row>
    <row r="55" spans="1:17" ht="13.5" customHeight="1">
      <c r="A55" s="30">
        <v>53</v>
      </c>
      <c r="B55" s="59" t="s">
        <v>74</v>
      </c>
      <c r="C55" s="59" t="s">
        <v>26</v>
      </c>
      <c r="D55" s="71" t="s">
        <v>223</v>
      </c>
      <c r="E55" s="73">
        <v>56098.91</v>
      </c>
      <c r="F55" s="75">
        <v>0</v>
      </c>
      <c r="G55" s="77">
        <v>0</v>
      </c>
      <c r="H55" s="75">
        <v>56094.15</v>
      </c>
      <c r="I55" s="77">
        <v>0.9999151498665482</v>
      </c>
      <c r="J55" s="75">
        <v>0</v>
      </c>
      <c r="K55" s="77">
        <v>0</v>
      </c>
      <c r="L55" s="75">
        <v>0</v>
      </c>
      <c r="M55" s="77">
        <v>0</v>
      </c>
      <c r="N55" s="75">
        <v>0</v>
      </c>
      <c r="O55" s="77">
        <v>0</v>
      </c>
      <c r="P55" s="75">
        <v>4.76</v>
      </c>
      <c r="Q55" s="77">
        <v>8.485013345179077E-05</v>
      </c>
    </row>
    <row r="56" spans="1:17" ht="13.5" customHeight="1">
      <c r="A56" s="30">
        <v>53</v>
      </c>
      <c r="B56" s="59" t="s">
        <v>70</v>
      </c>
      <c r="C56" s="59" t="s">
        <v>39</v>
      </c>
      <c r="D56" s="71" t="s">
        <v>185</v>
      </c>
      <c r="E56" s="73">
        <v>36887.85</v>
      </c>
      <c r="F56" s="75">
        <v>16760.64</v>
      </c>
      <c r="G56" s="77">
        <v>0.4543674949881872</v>
      </c>
      <c r="H56" s="75">
        <v>18413.4</v>
      </c>
      <c r="I56" s="77">
        <v>0.49917249175541545</v>
      </c>
      <c r="J56" s="75">
        <v>0</v>
      </c>
      <c r="K56" s="77">
        <v>0</v>
      </c>
      <c r="L56" s="75">
        <v>0</v>
      </c>
      <c r="M56" s="77">
        <v>0</v>
      </c>
      <c r="N56" s="75">
        <v>0</v>
      </c>
      <c r="O56" s="77">
        <v>0</v>
      </c>
      <c r="P56" s="75">
        <v>1713.81</v>
      </c>
      <c r="Q56" s="77">
        <v>0.04646001325639743</v>
      </c>
    </row>
    <row r="57" spans="1:17" ht="13.5" customHeight="1">
      <c r="A57" s="30">
        <v>53</v>
      </c>
      <c r="B57" s="59" t="s">
        <v>73</v>
      </c>
      <c r="C57" s="59" t="s">
        <v>34</v>
      </c>
      <c r="D57" s="71" t="s">
        <v>203</v>
      </c>
      <c r="E57" s="73">
        <v>1622.21</v>
      </c>
      <c r="F57" s="75">
        <v>0</v>
      </c>
      <c r="G57" s="77">
        <v>0</v>
      </c>
      <c r="H57" s="75">
        <v>1622.21</v>
      </c>
      <c r="I57" s="77">
        <v>1</v>
      </c>
      <c r="J57" s="75">
        <v>0</v>
      </c>
      <c r="K57" s="77">
        <v>0</v>
      </c>
      <c r="L57" s="75">
        <v>0</v>
      </c>
      <c r="M57" s="77">
        <v>0</v>
      </c>
      <c r="N57" s="75">
        <v>0</v>
      </c>
      <c r="O57" s="77">
        <v>0</v>
      </c>
      <c r="P57" s="75">
        <v>0</v>
      </c>
      <c r="Q57" s="77">
        <v>0</v>
      </c>
    </row>
    <row r="58" spans="1:17" ht="13.5" customHeight="1">
      <c r="A58" s="30">
        <v>53</v>
      </c>
      <c r="B58" s="59" t="s">
        <v>72</v>
      </c>
      <c r="C58" s="59" t="s">
        <v>26</v>
      </c>
      <c r="D58" s="71" t="s">
        <v>134</v>
      </c>
      <c r="E58" s="73">
        <v>0</v>
      </c>
      <c r="F58" s="75">
        <v>0</v>
      </c>
      <c r="G58" s="77"/>
      <c r="H58" s="75">
        <v>0</v>
      </c>
      <c r="I58" s="77"/>
      <c r="J58" s="75">
        <v>0</v>
      </c>
      <c r="K58" s="77"/>
      <c r="L58" s="75">
        <v>0</v>
      </c>
      <c r="M58" s="77"/>
      <c r="N58" s="75">
        <v>0</v>
      </c>
      <c r="O58" s="77"/>
      <c r="P58" s="75">
        <v>0</v>
      </c>
      <c r="Q58" s="77"/>
    </row>
    <row r="59" spans="1:17" ht="15.75" thickBot="1">
      <c r="A59" s="31"/>
      <c r="B59" s="119" t="s">
        <v>4</v>
      </c>
      <c r="C59" s="120"/>
      <c r="D59" s="120"/>
      <c r="E59" s="45">
        <f>SUM(E3:E58)</f>
        <v>2524919018.2700005</v>
      </c>
      <c r="F59" s="76">
        <f>SUM(F3:F58)</f>
        <v>1386503686.7600005</v>
      </c>
      <c r="G59" s="78">
        <f>F59/$E$59</f>
        <v>0.5491279826114944</v>
      </c>
      <c r="H59" s="79">
        <f>SUM(H3:H58)</f>
        <v>1018944778.7599999</v>
      </c>
      <c r="I59" s="78">
        <f>H59/$E$59</f>
        <v>0.40355542945616946</v>
      </c>
      <c r="J59" s="79">
        <f>SUM(J3:J58)</f>
        <v>32609729.79</v>
      </c>
      <c r="K59" s="78">
        <f>J59/$E$59</f>
        <v>0.012915158685898456</v>
      </c>
      <c r="L59" s="79">
        <f>SUM(L3:L58)</f>
        <v>21229899.43</v>
      </c>
      <c r="M59" s="78">
        <f>L59/$E$59</f>
        <v>0.00840815062835009</v>
      </c>
      <c r="N59" s="79">
        <f>SUM(N3:N58)</f>
        <v>10929002.29</v>
      </c>
      <c r="O59" s="78">
        <f>N59/$E$59</f>
        <v>0.00432845656075268</v>
      </c>
      <c r="P59" s="79">
        <f>SUM(P3:P58)</f>
        <v>54654322.55000002</v>
      </c>
      <c r="Q59" s="78">
        <f>P59/$E$59</f>
        <v>0.021645970486391098</v>
      </c>
    </row>
  </sheetData>
  <sheetProtection/>
  <mergeCells count="1">
    <mergeCell ref="B59:D59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104.25390625" style="9" bestFit="1" customWidth="1"/>
    <col min="5" max="5" width="14.125" style="10" customWidth="1"/>
    <col min="6" max="6" width="9.875" style="10" bestFit="1" customWidth="1"/>
    <col min="7" max="7" width="10.625" style="11" customWidth="1"/>
    <col min="8" max="8" width="10.375" style="11" bestFit="1" customWidth="1"/>
    <col min="9" max="9" width="11.00390625" style="11" customWidth="1"/>
    <col min="10" max="10" width="12.75390625" style="11" customWidth="1"/>
    <col min="11" max="16384" width="9.125" style="9" customWidth="1"/>
  </cols>
  <sheetData>
    <row r="1" spans="1:10" s="3" customFormat="1" ht="18.75" thickBot="1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15.75" customHeight="1" thickBot="1">
      <c r="A2" s="121" t="s">
        <v>3</v>
      </c>
      <c r="B2" s="128" t="s">
        <v>100</v>
      </c>
      <c r="C2" s="121" t="s">
        <v>103</v>
      </c>
      <c r="D2" s="121" t="s">
        <v>0</v>
      </c>
      <c r="E2" s="126" t="s">
        <v>18</v>
      </c>
      <c r="F2" s="123" t="s">
        <v>20</v>
      </c>
      <c r="G2" s="124"/>
      <c r="H2" s="124"/>
      <c r="I2" s="124"/>
      <c r="J2" s="125"/>
    </row>
    <row r="3" spans="1:10" s="5" customFormat="1" ht="30.75" thickBot="1">
      <c r="A3" s="122"/>
      <c r="B3" s="129"/>
      <c r="C3" s="122"/>
      <c r="D3" s="122"/>
      <c r="E3" s="127"/>
      <c r="F3" s="35" t="s">
        <v>6</v>
      </c>
      <c r="G3" s="36" t="s">
        <v>21</v>
      </c>
      <c r="H3" s="43" t="s">
        <v>7</v>
      </c>
      <c r="I3" s="43" t="s">
        <v>97</v>
      </c>
      <c r="J3" s="80" t="s">
        <v>112</v>
      </c>
    </row>
    <row r="4" spans="1:10" s="4" customFormat="1" ht="14.25" collapsed="1">
      <c r="A4" s="48">
        <v>1</v>
      </c>
      <c r="B4" s="46" t="s">
        <v>73</v>
      </c>
      <c r="C4" s="47" t="s">
        <v>34</v>
      </c>
      <c r="D4" s="46" t="s">
        <v>209</v>
      </c>
      <c r="E4" s="56">
        <v>38187</v>
      </c>
      <c r="F4" s="52">
        <v>-0.0036826247070639306</v>
      </c>
      <c r="G4" s="53">
        <v>-0.009980039920159722</v>
      </c>
      <c r="H4" s="53">
        <v>-0.020085610800131715</v>
      </c>
      <c r="I4" s="53">
        <v>-0.03678929765886274</v>
      </c>
      <c r="J4" s="60">
        <v>-0.016631787641810725</v>
      </c>
    </row>
    <row r="5" spans="1:10" s="4" customFormat="1" ht="14.25">
      <c r="A5" s="49">
        <v>2</v>
      </c>
      <c r="B5" s="47" t="s">
        <v>94</v>
      </c>
      <c r="C5" s="47" t="s">
        <v>26</v>
      </c>
      <c r="D5" s="47" t="s">
        <v>210</v>
      </c>
      <c r="E5" s="57">
        <v>38188</v>
      </c>
      <c r="F5" s="54">
        <v>0.01481152269346575</v>
      </c>
      <c r="G5" s="55">
        <v>0.03500430153282563</v>
      </c>
      <c r="H5" s="55">
        <v>0.06577443322537624</v>
      </c>
      <c r="I5" s="55">
        <v>0.12346745122453284</v>
      </c>
      <c r="J5" s="61">
        <v>0.05285692776753126</v>
      </c>
    </row>
    <row r="6" spans="1:10" s="4" customFormat="1" ht="14.25">
      <c r="A6" s="49">
        <v>3</v>
      </c>
      <c r="B6" s="47" t="s">
        <v>44</v>
      </c>
      <c r="C6" s="47" t="s">
        <v>26</v>
      </c>
      <c r="D6" s="47" t="s">
        <v>211</v>
      </c>
      <c r="E6" s="57">
        <v>38195</v>
      </c>
      <c r="F6" s="54">
        <v>0.01751869685483043</v>
      </c>
      <c r="G6" s="55">
        <v>0.050116303658278794</v>
      </c>
      <c r="H6" s="55">
        <v>0.09335094671950683</v>
      </c>
      <c r="I6" s="55">
        <v>0.11158365976496931</v>
      </c>
      <c r="J6" s="61">
        <v>0.08712784588441336</v>
      </c>
    </row>
    <row r="7" spans="1:10" s="4" customFormat="1" ht="14.25">
      <c r="A7" s="49">
        <v>4</v>
      </c>
      <c r="B7" s="47" t="s">
        <v>80</v>
      </c>
      <c r="C7" s="47" t="s">
        <v>26</v>
      </c>
      <c r="D7" s="47" t="s">
        <v>212</v>
      </c>
      <c r="E7" s="57">
        <v>38275</v>
      </c>
      <c r="F7" s="54" t="s">
        <v>96</v>
      </c>
      <c r="G7" s="55">
        <v>-0.043069523393091336</v>
      </c>
      <c r="H7" s="55">
        <v>-0.028305028305028346</v>
      </c>
      <c r="I7" s="55">
        <v>-0.11208033269094231</v>
      </c>
      <c r="J7" s="61">
        <v>-0.03638064835709176</v>
      </c>
    </row>
    <row r="8" spans="1:10" s="4" customFormat="1" ht="14.25">
      <c r="A8" s="49">
        <v>5</v>
      </c>
      <c r="B8" s="47" t="s">
        <v>31</v>
      </c>
      <c r="C8" s="47" t="s">
        <v>26</v>
      </c>
      <c r="D8" s="47" t="s">
        <v>213</v>
      </c>
      <c r="E8" s="57">
        <v>38281</v>
      </c>
      <c r="F8" s="54">
        <v>0.022222222222222143</v>
      </c>
      <c r="G8" s="55">
        <v>0.06728538283062657</v>
      </c>
      <c r="H8" s="55">
        <v>0.10311750599520386</v>
      </c>
      <c r="I8" s="55">
        <v>-0.02748414376321373</v>
      </c>
      <c r="J8" s="61">
        <v>0.09004739336492884</v>
      </c>
    </row>
    <row r="9" spans="1:10" s="4" customFormat="1" ht="14.25">
      <c r="A9" s="49">
        <v>6</v>
      </c>
      <c r="B9" s="47" t="s">
        <v>56</v>
      </c>
      <c r="C9" s="47" t="s">
        <v>26</v>
      </c>
      <c r="D9" s="47" t="s">
        <v>198</v>
      </c>
      <c r="E9" s="57">
        <v>38286</v>
      </c>
      <c r="F9" s="54">
        <v>0.009129472519365578</v>
      </c>
      <c r="G9" s="55">
        <v>0.02304492123591828</v>
      </c>
      <c r="H9" s="55">
        <v>0.04174401446998899</v>
      </c>
      <c r="I9" s="55" t="s">
        <v>96</v>
      </c>
      <c r="J9" s="61">
        <v>0.037054586808188184</v>
      </c>
    </row>
    <row r="10" spans="1:10" s="4" customFormat="1" ht="14.25">
      <c r="A10" s="49">
        <v>7</v>
      </c>
      <c r="B10" s="47" t="s">
        <v>79</v>
      </c>
      <c r="C10" s="47" t="s">
        <v>26</v>
      </c>
      <c r="D10" s="47" t="s">
        <v>214</v>
      </c>
      <c r="E10" s="57">
        <v>38286</v>
      </c>
      <c r="F10" s="54">
        <v>0.0038570326562097357</v>
      </c>
      <c r="G10" s="55">
        <v>0.01455301455301461</v>
      </c>
      <c r="H10" s="55">
        <v>0.032531076434805684</v>
      </c>
      <c r="I10" s="55">
        <v>-0.0865699578848853</v>
      </c>
      <c r="J10" s="61">
        <v>0.02628811777076767</v>
      </c>
    </row>
    <row r="11" spans="1:10" s="4" customFormat="1" ht="14.25">
      <c r="A11" s="49">
        <v>8</v>
      </c>
      <c r="B11" s="47" t="s">
        <v>36</v>
      </c>
      <c r="C11" s="47" t="s">
        <v>26</v>
      </c>
      <c r="D11" s="47" t="s">
        <v>119</v>
      </c>
      <c r="E11" s="57">
        <v>38289</v>
      </c>
      <c r="F11" s="54">
        <v>0.0042721812890842426</v>
      </c>
      <c r="G11" s="55">
        <v>0.02603030015497998</v>
      </c>
      <c r="H11" s="55">
        <v>0.013306678328231403</v>
      </c>
      <c r="I11" s="55">
        <v>0.10276370805996549</v>
      </c>
      <c r="J11" s="61">
        <v>0.031544136352073426</v>
      </c>
    </row>
    <row r="12" spans="1:10" s="4" customFormat="1" ht="14.25">
      <c r="A12" s="49">
        <v>9</v>
      </c>
      <c r="B12" s="47" t="s">
        <v>89</v>
      </c>
      <c r="C12" s="47" t="s">
        <v>26</v>
      </c>
      <c r="D12" s="47" t="s">
        <v>196</v>
      </c>
      <c r="E12" s="57">
        <v>38300</v>
      </c>
      <c r="F12" s="54">
        <v>0.017536337520902112</v>
      </c>
      <c r="G12" s="55">
        <v>0.031108793882516528</v>
      </c>
      <c r="H12" s="55">
        <v>0.028739867354458326</v>
      </c>
      <c r="I12" s="55">
        <v>0.034840622683469435</v>
      </c>
      <c r="J12" s="61">
        <v>0.03723776223776243</v>
      </c>
    </row>
    <row r="13" spans="1:10" s="4" customFormat="1" ht="14.25">
      <c r="A13" s="49">
        <v>10</v>
      </c>
      <c r="B13" s="47" t="s">
        <v>40</v>
      </c>
      <c r="C13" s="47" t="s">
        <v>26</v>
      </c>
      <c r="D13" s="47" t="s">
        <v>125</v>
      </c>
      <c r="E13" s="57">
        <v>38317</v>
      </c>
      <c r="F13" s="54">
        <v>0.03247703438744809</v>
      </c>
      <c r="G13" s="55">
        <v>0.07549326784655763</v>
      </c>
      <c r="H13" s="55">
        <v>0.05119185565303752</v>
      </c>
      <c r="I13" s="55">
        <v>0.04256279757018544</v>
      </c>
      <c r="J13" s="61">
        <v>0.05027909861484381</v>
      </c>
    </row>
    <row r="14" spans="1:10" s="4" customFormat="1" ht="14.25">
      <c r="A14" s="49">
        <v>11</v>
      </c>
      <c r="B14" s="47" t="s">
        <v>84</v>
      </c>
      <c r="C14" s="47" t="s">
        <v>26</v>
      </c>
      <c r="D14" s="47" t="s">
        <v>188</v>
      </c>
      <c r="E14" s="57">
        <v>38343</v>
      </c>
      <c r="F14" s="54">
        <v>0.0012084884226808423</v>
      </c>
      <c r="G14" s="55">
        <v>0.02687159147248397</v>
      </c>
      <c r="H14" s="55">
        <v>0.0435308343409917</v>
      </c>
      <c r="I14" s="55">
        <v>0.07891858102828575</v>
      </c>
      <c r="J14" s="61">
        <v>0.032090890970699615</v>
      </c>
    </row>
    <row r="15" spans="1:10" s="4" customFormat="1" ht="14.25">
      <c r="A15" s="49">
        <v>12</v>
      </c>
      <c r="B15" s="47" t="s">
        <v>78</v>
      </c>
      <c r="C15" s="47" t="s">
        <v>26</v>
      </c>
      <c r="D15" s="47" t="s">
        <v>130</v>
      </c>
      <c r="E15" s="57">
        <v>38399</v>
      </c>
      <c r="F15" s="54" t="s">
        <v>96</v>
      </c>
      <c r="G15" s="55">
        <v>0.014599142197294634</v>
      </c>
      <c r="H15" s="55">
        <v>0.03256946193234267</v>
      </c>
      <c r="I15" s="55">
        <v>-0.0038869544092640096</v>
      </c>
      <c r="J15" s="61">
        <v>0.026923237467128436</v>
      </c>
    </row>
    <row r="16" spans="1:10" s="4" customFormat="1" ht="14.25">
      <c r="A16" s="49">
        <v>13</v>
      </c>
      <c r="B16" s="47" t="s">
        <v>52</v>
      </c>
      <c r="C16" s="47" t="s">
        <v>26</v>
      </c>
      <c r="D16" s="47" t="s">
        <v>124</v>
      </c>
      <c r="E16" s="57">
        <v>38421</v>
      </c>
      <c r="F16" s="54">
        <v>0.022452989054167816</v>
      </c>
      <c r="G16" s="55">
        <v>0.04044096647055473</v>
      </c>
      <c r="H16" s="55">
        <v>0.06476880809025531</v>
      </c>
      <c r="I16" s="55">
        <v>0.03517844964764705</v>
      </c>
      <c r="J16" s="61">
        <v>0.06018276002560974</v>
      </c>
    </row>
    <row r="17" spans="1:10" s="4" customFormat="1" ht="14.25">
      <c r="A17" s="49">
        <v>14</v>
      </c>
      <c r="B17" s="47" t="s">
        <v>95</v>
      </c>
      <c r="C17" s="47" t="s">
        <v>39</v>
      </c>
      <c r="D17" s="47" t="s">
        <v>251</v>
      </c>
      <c r="E17" s="57">
        <v>38440</v>
      </c>
      <c r="F17" s="54" t="s">
        <v>96</v>
      </c>
      <c r="G17" s="55" t="s">
        <v>96</v>
      </c>
      <c r="H17" s="55">
        <v>-0.04221334854535086</v>
      </c>
      <c r="I17" s="55">
        <v>-0.016757511599621577</v>
      </c>
      <c r="J17" s="61">
        <v>-0.04893246187363831</v>
      </c>
    </row>
    <row r="18" spans="1:10" s="4" customFormat="1" ht="14.25">
      <c r="A18" s="49">
        <v>15</v>
      </c>
      <c r="B18" s="47" t="s">
        <v>90</v>
      </c>
      <c r="C18" s="47" t="s">
        <v>26</v>
      </c>
      <c r="D18" s="47" t="s">
        <v>215</v>
      </c>
      <c r="E18" s="57">
        <v>38447</v>
      </c>
      <c r="F18" s="54">
        <v>-0.00564315352697109</v>
      </c>
      <c r="G18" s="55">
        <v>-0.035886707434824694</v>
      </c>
      <c r="H18" s="55">
        <v>-0.18894404332129977</v>
      </c>
      <c r="I18" s="55">
        <v>-0.16025790776993876</v>
      </c>
      <c r="J18" s="61">
        <v>-0.07967637871882849</v>
      </c>
    </row>
    <row r="19" spans="1:10" s="4" customFormat="1" ht="14.25">
      <c r="A19" s="49">
        <v>16</v>
      </c>
      <c r="B19" s="47" t="s">
        <v>28</v>
      </c>
      <c r="C19" s="47" t="s">
        <v>26</v>
      </c>
      <c r="D19" s="47" t="s">
        <v>128</v>
      </c>
      <c r="E19" s="57">
        <v>38449</v>
      </c>
      <c r="F19" s="54">
        <v>0.020378099680824713</v>
      </c>
      <c r="G19" s="55">
        <v>0.044719841130187676</v>
      </c>
      <c r="H19" s="55">
        <v>0.04864755752926908</v>
      </c>
      <c r="I19" s="55">
        <v>0.0645764491918337</v>
      </c>
      <c r="J19" s="61">
        <v>0.06547710608624313</v>
      </c>
    </row>
    <row r="20" spans="1:10" s="4" customFormat="1" ht="14.25">
      <c r="A20" s="49">
        <v>17</v>
      </c>
      <c r="B20" s="47" t="s">
        <v>48</v>
      </c>
      <c r="C20" s="47" t="s">
        <v>26</v>
      </c>
      <c r="D20" s="47" t="s">
        <v>216</v>
      </c>
      <c r="E20" s="57">
        <v>38490</v>
      </c>
      <c r="F20" s="54">
        <v>0.01388888888888884</v>
      </c>
      <c r="G20" s="55">
        <v>0.023364485981308247</v>
      </c>
      <c r="H20" s="55">
        <v>-0.017937219730941756</v>
      </c>
      <c r="I20" s="55">
        <v>0.01388888888888884</v>
      </c>
      <c r="J20" s="61">
        <v>0.004587155963302614</v>
      </c>
    </row>
    <row r="21" spans="1:10" s="4" customFormat="1" ht="14.25">
      <c r="A21" s="49">
        <v>18</v>
      </c>
      <c r="B21" s="47" t="s">
        <v>60</v>
      </c>
      <c r="C21" s="47" t="s">
        <v>39</v>
      </c>
      <c r="D21" s="47" t="s">
        <v>181</v>
      </c>
      <c r="E21" s="57">
        <v>38512</v>
      </c>
      <c r="F21" s="54">
        <v>0.021234872254594306</v>
      </c>
      <c r="G21" s="55">
        <v>-0.013156469951272287</v>
      </c>
      <c r="H21" s="55">
        <v>0.005738564255366008</v>
      </c>
      <c r="I21" s="55">
        <v>-0.03764519535374866</v>
      </c>
      <c r="J21" s="61">
        <v>0.0024749752502475353</v>
      </c>
    </row>
    <row r="22" spans="1:10" s="4" customFormat="1" ht="14.25">
      <c r="A22" s="49">
        <v>19</v>
      </c>
      <c r="B22" s="47" t="s">
        <v>67</v>
      </c>
      <c r="C22" s="47" t="s">
        <v>26</v>
      </c>
      <c r="D22" s="47" t="s">
        <v>118</v>
      </c>
      <c r="E22" s="57">
        <v>38520</v>
      </c>
      <c r="F22" s="54">
        <v>-0.0059843673668783515</v>
      </c>
      <c r="G22" s="55">
        <v>-0.015125847047434693</v>
      </c>
      <c r="H22" s="55">
        <v>-0.0296852646638055</v>
      </c>
      <c r="I22" s="55">
        <v>-0.17454361054766743</v>
      </c>
      <c r="J22" s="61">
        <v>-0.02468544038346321</v>
      </c>
    </row>
    <row r="23" spans="1:10" s="4" customFormat="1" ht="14.25">
      <c r="A23" s="49">
        <v>20</v>
      </c>
      <c r="B23" s="47" t="s">
        <v>64</v>
      </c>
      <c r="C23" s="47" t="s">
        <v>26</v>
      </c>
      <c r="D23" s="47" t="s">
        <v>217</v>
      </c>
      <c r="E23" s="57">
        <v>38533</v>
      </c>
      <c r="F23" s="54">
        <v>0</v>
      </c>
      <c r="G23" s="55">
        <v>0</v>
      </c>
      <c r="H23" s="55">
        <v>0</v>
      </c>
      <c r="I23" s="55">
        <v>-0.15546218487394958</v>
      </c>
      <c r="J23" s="61">
        <v>0</v>
      </c>
    </row>
    <row r="24" spans="1:10" s="4" customFormat="1" ht="14.25">
      <c r="A24" s="49">
        <v>21</v>
      </c>
      <c r="B24" s="47" t="s">
        <v>70</v>
      </c>
      <c r="C24" s="47" t="s">
        <v>39</v>
      </c>
      <c r="D24" s="47" t="s">
        <v>255</v>
      </c>
      <c r="E24" s="57">
        <v>38568</v>
      </c>
      <c r="F24" s="54">
        <v>0.008340283569641338</v>
      </c>
      <c r="G24" s="55">
        <v>0.0271877655055226</v>
      </c>
      <c r="H24" s="55">
        <v>0.043741007194244785</v>
      </c>
      <c r="I24" s="55">
        <v>-0.09302325581395343</v>
      </c>
      <c r="J24" s="61">
        <v>0.04766031195840559</v>
      </c>
    </row>
    <row r="25" spans="1:10" s="4" customFormat="1" ht="14.25">
      <c r="A25" s="49">
        <v>22</v>
      </c>
      <c r="B25" s="47" t="s">
        <v>85</v>
      </c>
      <c r="C25" s="47" t="s">
        <v>26</v>
      </c>
      <c r="D25" s="47" t="s">
        <v>218</v>
      </c>
      <c r="E25" s="57">
        <v>38707</v>
      </c>
      <c r="F25" s="54">
        <v>0.02311333890281264</v>
      </c>
      <c r="G25" s="55">
        <v>0.048117154811715634</v>
      </c>
      <c r="H25" s="55">
        <v>0.08299489060657672</v>
      </c>
      <c r="I25" s="55">
        <v>0.17002229220480536</v>
      </c>
      <c r="J25" s="61">
        <v>0.06052150485903973</v>
      </c>
    </row>
    <row r="26" spans="1:10" s="4" customFormat="1" ht="14.25">
      <c r="A26" s="49">
        <v>23</v>
      </c>
      <c r="B26" s="47" t="s">
        <v>57</v>
      </c>
      <c r="C26" s="47" t="s">
        <v>34</v>
      </c>
      <c r="D26" s="47" t="s">
        <v>177</v>
      </c>
      <c r="E26" s="57">
        <v>38740</v>
      </c>
      <c r="F26" s="54">
        <v>0.007968127490039834</v>
      </c>
      <c r="G26" s="55">
        <v>0.01200000000000001</v>
      </c>
      <c r="H26" s="55">
        <v>0.028455284552845406</v>
      </c>
      <c r="I26" s="55">
        <v>0.04979253112033177</v>
      </c>
      <c r="J26" s="61">
        <v>0.024291497975708287</v>
      </c>
    </row>
    <row r="27" spans="1:10" s="4" customFormat="1" ht="14.25">
      <c r="A27" s="49">
        <v>24</v>
      </c>
      <c r="B27" s="47" t="s">
        <v>58</v>
      </c>
      <c r="C27" s="47" t="s">
        <v>39</v>
      </c>
      <c r="D27" s="47" t="s">
        <v>250</v>
      </c>
      <c r="E27" s="57">
        <v>38741</v>
      </c>
      <c r="F27" s="54">
        <v>0.025757030486864396</v>
      </c>
      <c r="G27" s="55">
        <v>0.05021581219075699</v>
      </c>
      <c r="H27" s="55">
        <v>0.03878794189618362</v>
      </c>
      <c r="I27" s="55">
        <v>0.008236899287482835</v>
      </c>
      <c r="J27" s="61">
        <v>0.06478813107055181</v>
      </c>
    </row>
    <row r="28" spans="1:10" s="4" customFormat="1" ht="14.25">
      <c r="A28" s="49">
        <v>25</v>
      </c>
      <c r="B28" s="47" t="s">
        <v>33</v>
      </c>
      <c r="C28" s="47" t="s">
        <v>34</v>
      </c>
      <c r="D28" s="47" t="s">
        <v>256</v>
      </c>
      <c r="E28" s="57">
        <v>38762</v>
      </c>
      <c r="F28" s="54">
        <v>0.02172645086030922</v>
      </c>
      <c r="G28" s="55">
        <v>0.05576398619837564</v>
      </c>
      <c r="H28" s="55">
        <v>0.09717524740072658</v>
      </c>
      <c r="I28" s="55">
        <v>0.18389483999594503</v>
      </c>
      <c r="J28" s="61">
        <v>0.08247980102269392</v>
      </c>
    </row>
    <row r="29" spans="1:10" s="4" customFormat="1" ht="14.25">
      <c r="A29" s="49">
        <v>26</v>
      </c>
      <c r="B29" s="47" t="s">
        <v>43</v>
      </c>
      <c r="C29" s="47" t="s">
        <v>26</v>
      </c>
      <c r="D29" s="47" t="s">
        <v>219</v>
      </c>
      <c r="E29" s="57">
        <v>38820</v>
      </c>
      <c r="F29" s="54">
        <v>0.007407407407407529</v>
      </c>
      <c r="G29" s="55">
        <v>0.022556390977443552</v>
      </c>
      <c r="H29" s="55">
        <v>0.04615384615384621</v>
      </c>
      <c r="I29" s="55">
        <v>0.14285714285714302</v>
      </c>
      <c r="J29" s="61">
        <v>0.035532994923857864</v>
      </c>
    </row>
    <row r="30" spans="1:10" s="4" customFormat="1" ht="14.25">
      <c r="A30" s="49">
        <v>27</v>
      </c>
      <c r="B30" s="47" t="s">
        <v>63</v>
      </c>
      <c r="C30" s="47" t="s">
        <v>26</v>
      </c>
      <c r="D30" s="47" t="s">
        <v>220</v>
      </c>
      <c r="E30" s="57">
        <v>38833</v>
      </c>
      <c r="F30" s="54">
        <v>0.017621145374449254</v>
      </c>
      <c r="G30" s="55">
        <v>0.05</v>
      </c>
      <c r="H30" s="55">
        <v>0.07943925233644866</v>
      </c>
      <c r="I30" s="55">
        <v>0.0547945205479452</v>
      </c>
      <c r="J30" s="61">
        <v>0.059633027522935755</v>
      </c>
    </row>
    <row r="31" spans="1:10" s="4" customFormat="1" ht="14.25">
      <c r="A31" s="49">
        <v>28</v>
      </c>
      <c r="B31" s="47" t="s">
        <v>27</v>
      </c>
      <c r="C31" s="47" t="s">
        <v>26</v>
      </c>
      <c r="D31" s="47" t="s">
        <v>221</v>
      </c>
      <c r="E31" s="57">
        <v>38869</v>
      </c>
      <c r="F31" s="54">
        <v>0.018487394957983128</v>
      </c>
      <c r="G31" s="55">
        <v>0.05208333333333326</v>
      </c>
      <c r="H31" s="55">
        <v>0.10181818181818181</v>
      </c>
      <c r="I31" s="55">
        <v>0.1433962264150943</v>
      </c>
      <c r="J31" s="61">
        <v>0.08992805755395694</v>
      </c>
    </row>
    <row r="32" spans="1:10" s="4" customFormat="1" ht="14.25">
      <c r="A32" s="49">
        <v>29</v>
      </c>
      <c r="B32" s="47" t="s">
        <v>83</v>
      </c>
      <c r="C32" s="47" t="s">
        <v>26</v>
      </c>
      <c r="D32" s="47" t="s">
        <v>222</v>
      </c>
      <c r="E32" s="57">
        <v>38882</v>
      </c>
      <c r="F32" s="54">
        <v>-0.0026013771996938884</v>
      </c>
      <c r="G32" s="55">
        <v>-0.007007921998781086</v>
      </c>
      <c r="H32" s="55">
        <v>-0.013022410660205819</v>
      </c>
      <c r="I32" s="55">
        <v>0.17802277245617204</v>
      </c>
      <c r="J32" s="61">
        <v>-0.010925644916540134</v>
      </c>
    </row>
    <row r="33" spans="1:10" s="4" customFormat="1" ht="14.25">
      <c r="A33" s="49">
        <v>30</v>
      </c>
      <c r="B33" s="47" t="s">
        <v>74</v>
      </c>
      <c r="C33" s="47" t="s">
        <v>26</v>
      </c>
      <c r="D33" s="47" t="s">
        <v>223</v>
      </c>
      <c r="E33" s="57">
        <v>38917</v>
      </c>
      <c r="F33" s="54">
        <v>-0.0003295978905735186</v>
      </c>
      <c r="G33" s="55">
        <v>-0.001097815347458564</v>
      </c>
      <c r="H33" s="55">
        <v>-0.0019743336623888608</v>
      </c>
      <c r="I33" s="55">
        <v>-0.003940886699507318</v>
      </c>
      <c r="J33" s="61">
        <v>-0.001645819618169786</v>
      </c>
    </row>
    <row r="34" spans="1:10" s="4" customFormat="1" ht="14.25">
      <c r="A34" s="49">
        <v>31</v>
      </c>
      <c r="B34" s="47" t="s">
        <v>76</v>
      </c>
      <c r="C34" s="47" t="s">
        <v>26</v>
      </c>
      <c r="D34" s="47" t="s">
        <v>122</v>
      </c>
      <c r="E34" s="57">
        <v>38917</v>
      </c>
      <c r="F34" s="54">
        <v>-0.0038317112422406874</v>
      </c>
      <c r="G34" s="55">
        <v>-0.006951871657753905</v>
      </c>
      <c r="H34" s="55">
        <v>-0.010655301012253648</v>
      </c>
      <c r="I34" s="55">
        <v>0.13796725903878126</v>
      </c>
      <c r="J34" s="61">
        <v>0.00138664201525307</v>
      </c>
    </row>
    <row r="35" spans="1:10" s="4" customFormat="1" ht="14.25">
      <c r="A35" s="49">
        <v>32</v>
      </c>
      <c r="B35" s="47" t="s">
        <v>81</v>
      </c>
      <c r="C35" s="47" t="s">
        <v>26</v>
      </c>
      <c r="D35" s="47" t="s">
        <v>224</v>
      </c>
      <c r="E35" s="57">
        <v>38922</v>
      </c>
      <c r="F35" s="54">
        <v>0</v>
      </c>
      <c r="G35" s="55">
        <v>-0.005813953488372103</v>
      </c>
      <c r="H35" s="55">
        <v>-0.02840909090909094</v>
      </c>
      <c r="I35" s="55">
        <v>0</v>
      </c>
      <c r="J35" s="61">
        <v>-0.02840909090909094</v>
      </c>
    </row>
    <row r="36" spans="1:10" s="4" customFormat="1" ht="14.25">
      <c r="A36" s="49">
        <v>33</v>
      </c>
      <c r="B36" s="47" t="s">
        <v>92</v>
      </c>
      <c r="C36" s="47" t="s">
        <v>26</v>
      </c>
      <c r="D36" s="47" t="s">
        <v>126</v>
      </c>
      <c r="E36" s="57">
        <v>38986</v>
      </c>
      <c r="F36" s="54">
        <v>-0.002284263959390853</v>
      </c>
      <c r="G36" s="55">
        <v>-0.004053711679756766</v>
      </c>
      <c r="H36" s="55">
        <v>-0.025774473358116556</v>
      </c>
      <c r="I36" s="55">
        <v>-0.014539984958636176</v>
      </c>
      <c r="J36" s="61">
        <v>-0.010322255790533696</v>
      </c>
    </row>
    <row r="37" spans="1:10" s="4" customFormat="1" ht="14.25">
      <c r="A37" s="49">
        <v>34</v>
      </c>
      <c r="B37" s="47" t="s">
        <v>53</v>
      </c>
      <c r="C37" s="47" t="s">
        <v>26</v>
      </c>
      <c r="D37" s="47" t="s">
        <v>169</v>
      </c>
      <c r="E37" s="57">
        <v>39007</v>
      </c>
      <c r="F37" s="54">
        <v>0.017797612646521133</v>
      </c>
      <c r="G37" s="55">
        <v>-0.019400626829331413</v>
      </c>
      <c r="H37" s="55">
        <v>-0.043675954227397895</v>
      </c>
      <c r="I37" s="55">
        <v>-0.02771143128643705</v>
      </c>
      <c r="J37" s="61">
        <v>-0.0425149852044816</v>
      </c>
    </row>
    <row r="38" spans="1:10" s="4" customFormat="1" ht="14.25">
      <c r="A38" s="49">
        <v>35</v>
      </c>
      <c r="B38" s="47" t="s">
        <v>71</v>
      </c>
      <c r="C38" s="47" t="s">
        <v>26</v>
      </c>
      <c r="D38" s="47" t="s">
        <v>225</v>
      </c>
      <c r="E38" s="57">
        <v>39014</v>
      </c>
      <c r="F38" s="54">
        <v>0.019000354484225435</v>
      </c>
      <c r="G38" s="55">
        <v>0.03663901911287404</v>
      </c>
      <c r="H38" s="55">
        <v>0.0438666569830779</v>
      </c>
      <c r="I38" s="55">
        <v>0.010759493670886133</v>
      </c>
      <c r="J38" s="61">
        <v>0.04584151931892588</v>
      </c>
    </row>
    <row r="39" spans="1:10" s="4" customFormat="1" ht="14.25">
      <c r="A39" s="49">
        <v>36</v>
      </c>
      <c r="B39" s="47" t="s">
        <v>45</v>
      </c>
      <c r="C39" s="47" t="s">
        <v>26</v>
      </c>
      <c r="D39" s="47" t="s">
        <v>127</v>
      </c>
      <c r="E39" s="57">
        <v>39056</v>
      </c>
      <c r="F39" s="54">
        <v>0.004683840749414525</v>
      </c>
      <c r="G39" s="55">
        <v>0.021428571428571352</v>
      </c>
      <c r="H39" s="55">
        <v>0.04379562043795615</v>
      </c>
      <c r="I39" s="55">
        <v>0.08333333333333326</v>
      </c>
      <c r="J39" s="61">
        <v>0.03874092009685226</v>
      </c>
    </row>
    <row r="40" spans="1:10" s="4" customFormat="1" ht="14.25">
      <c r="A40" s="49">
        <v>37</v>
      </c>
      <c r="B40" s="47" t="s">
        <v>38</v>
      </c>
      <c r="C40" s="47" t="s">
        <v>39</v>
      </c>
      <c r="D40" s="47" t="s">
        <v>257</v>
      </c>
      <c r="E40" s="57">
        <v>39192</v>
      </c>
      <c r="F40" s="54">
        <v>0.021390374331550666</v>
      </c>
      <c r="G40" s="55">
        <v>0.049450549450549275</v>
      </c>
      <c r="H40" s="55">
        <v>0.0883190883190883</v>
      </c>
      <c r="I40" s="55">
        <v>0.05817174515235446</v>
      </c>
      <c r="J40" s="61">
        <v>0.06703910614525133</v>
      </c>
    </row>
    <row r="41" spans="1:10" s="4" customFormat="1" ht="14.25">
      <c r="A41" s="49">
        <v>38</v>
      </c>
      <c r="B41" s="47" t="s">
        <v>86</v>
      </c>
      <c r="C41" s="47" t="s">
        <v>26</v>
      </c>
      <c r="D41" s="47" t="s">
        <v>131</v>
      </c>
      <c r="E41" s="57">
        <v>39219</v>
      </c>
      <c r="F41" s="54">
        <v>-0.0004652677615969436</v>
      </c>
      <c r="G41" s="55">
        <v>0.0015851554851042948</v>
      </c>
      <c r="H41" s="55">
        <v>0.0014450867052022698</v>
      </c>
      <c r="I41" s="55">
        <v>0.03248906617965086</v>
      </c>
      <c r="J41" s="61">
        <v>0.005052631578947198</v>
      </c>
    </row>
    <row r="42" spans="1:10" s="4" customFormat="1" ht="14.25">
      <c r="A42" s="49">
        <v>39</v>
      </c>
      <c r="B42" s="47" t="s">
        <v>49</v>
      </c>
      <c r="C42" s="47" t="s">
        <v>26</v>
      </c>
      <c r="D42" s="47" t="s">
        <v>132</v>
      </c>
      <c r="E42" s="57">
        <v>39254</v>
      </c>
      <c r="F42" s="54">
        <v>0.027165288565939916</v>
      </c>
      <c r="G42" s="55">
        <v>0.047038290445480246</v>
      </c>
      <c r="H42" s="55">
        <v>0.0739188333660794</v>
      </c>
      <c r="I42" s="55">
        <v>0.008652682946832968</v>
      </c>
      <c r="J42" s="61">
        <v>0.06718587296077727</v>
      </c>
    </row>
    <row r="43" spans="1:10" s="4" customFormat="1" ht="14.25">
      <c r="A43" s="49">
        <v>40</v>
      </c>
      <c r="B43" s="47" t="s">
        <v>32</v>
      </c>
      <c r="C43" s="47" t="s">
        <v>26</v>
      </c>
      <c r="D43" s="47" t="s">
        <v>259</v>
      </c>
      <c r="E43" s="57">
        <v>39283</v>
      </c>
      <c r="F43" s="54">
        <v>0.0117647058823529</v>
      </c>
      <c r="G43" s="55">
        <v>0</v>
      </c>
      <c r="H43" s="55">
        <v>-0.011494252873563204</v>
      </c>
      <c r="I43" s="55">
        <v>-0.13131313131313127</v>
      </c>
      <c r="J43" s="61">
        <v>-0.011494252873563204</v>
      </c>
    </row>
    <row r="44" spans="1:10" s="4" customFormat="1" ht="14.25">
      <c r="A44" s="49">
        <v>41</v>
      </c>
      <c r="B44" s="47" t="s">
        <v>88</v>
      </c>
      <c r="C44" s="47" t="s">
        <v>26</v>
      </c>
      <c r="D44" s="47" t="s">
        <v>158</v>
      </c>
      <c r="E44" s="57">
        <v>39287</v>
      </c>
      <c r="F44" s="54">
        <v>0.015814396759686655</v>
      </c>
      <c r="G44" s="55">
        <v>-0.021572002294893866</v>
      </c>
      <c r="H44" s="55">
        <v>-0.04139849919901073</v>
      </c>
      <c r="I44" s="55">
        <v>-0.026264702523695393</v>
      </c>
      <c r="J44" s="61">
        <v>-0.039265393498957746</v>
      </c>
    </row>
    <row r="45" spans="1:10" s="4" customFormat="1" ht="14.25">
      <c r="A45" s="49">
        <v>42</v>
      </c>
      <c r="B45" s="47" t="s">
        <v>50</v>
      </c>
      <c r="C45" s="47" t="s">
        <v>34</v>
      </c>
      <c r="D45" s="47" t="s">
        <v>164</v>
      </c>
      <c r="E45" s="57">
        <v>39338</v>
      </c>
      <c r="F45" s="54">
        <v>0.018527315914489417</v>
      </c>
      <c r="G45" s="55">
        <v>-0.016513761467889854</v>
      </c>
      <c r="H45" s="55">
        <v>-0.011070110701106972</v>
      </c>
      <c r="I45" s="55">
        <v>0.009416195856873921</v>
      </c>
      <c r="J45" s="61">
        <v>-0.01425287356321836</v>
      </c>
    </row>
    <row r="46" spans="1:10" s="4" customFormat="1" ht="14.25">
      <c r="A46" s="49">
        <v>43</v>
      </c>
      <c r="B46" s="47" t="s">
        <v>82</v>
      </c>
      <c r="C46" s="47" t="s">
        <v>39</v>
      </c>
      <c r="D46" s="47" t="s">
        <v>254</v>
      </c>
      <c r="E46" s="57">
        <v>39343</v>
      </c>
      <c r="F46" s="54">
        <v>-0.008426966292134908</v>
      </c>
      <c r="G46" s="55">
        <v>0.01729106628242061</v>
      </c>
      <c r="H46" s="55">
        <v>0.026162790697674465</v>
      </c>
      <c r="I46" s="55">
        <v>0.06646525679758297</v>
      </c>
      <c r="J46" s="61">
        <v>0.01729106628242061</v>
      </c>
    </row>
    <row r="47" spans="1:10" s="4" customFormat="1" ht="14.25">
      <c r="A47" s="49">
        <v>44</v>
      </c>
      <c r="B47" s="47" t="s">
        <v>62</v>
      </c>
      <c r="C47" s="47" t="s">
        <v>26</v>
      </c>
      <c r="D47" s="47" t="s">
        <v>226</v>
      </c>
      <c r="E47" s="57">
        <v>39345</v>
      </c>
      <c r="F47" s="54">
        <v>-0.006414539623145643</v>
      </c>
      <c r="G47" s="55">
        <v>0.009230351567802275</v>
      </c>
      <c r="H47" s="55">
        <v>0.017146244698800883</v>
      </c>
      <c r="I47" s="55">
        <v>0.1730829914799623</v>
      </c>
      <c r="J47" s="61">
        <v>0.017192630426851485</v>
      </c>
    </row>
    <row r="48" spans="1:10" s="4" customFormat="1" ht="14.25">
      <c r="A48" s="49">
        <v>45</v>
      </c>
      <c r="B48" s="47" t="s">
        <v>91</v>
      </c>
      <c r="C48" s="47" t="s">
        <v>26</v>
      </c>
      <c r="D48" s="47" t="s">
        <v>123</v>
      </c>
      <c r="E48" s="69">
        <v>39426</v>
      </c>
      <c r="F48" s="54">
        <v>-0.0028051683100984715</v>
      </c>
      <c r="G48" s="55">
        <v>-0.01020924738440765</v>
      </c>
      <c r="H48" s="55">
        <v>-0.017668732205660564</v>
      </c>
      <c r="I48" s="55" t="s">
        <v>96</v>
      </c>
      <c r="J48" s="61">
        <v>-0.015194761584956362</v>
      </c>
    </row>
    <row r="49" spans="1:10" s="4" customFormat="1" ht="14.25">
      <c r="A49" s="49">
        <v>46</v>
      </c>
      <c r="B49" s="47" t="s">
        <v>30</v>
      </c>
      <c r="C49" s="47" t="s">
        <v>26</v>
      </c>
      <c r="D49" s="47" t="s">
        <v>227</v>
      </c>
      <c r="E49" s="57">
        <v>39443</v>
      </c>
      <c r="F49" s="54">
        <v>0.016727913030163855</v>
      </c>
      <c r="G49" s="55">
        <v>0.0465189582485126</v>
      </c>
      <c r="H49" s="55">
        <v>0.09327022020991982</v>
      </c>
      <c r="I49" s="55">
        <v>0.13052792872040064</v>
      </c>
      <c r="J49" s="61">
        <v>0.08019846272723585</v>
      </c>
    </row>
    <row r="50" spans="1:10" s="4" customFormat="1" ht="14.25">
      <c r="A50" s="49">
        <v>47</v>
      </c>
      <c r="B50" s="47" t="s">
        <v>75</v>
      </c>
      <c r="C50" s="47" t="s">
        <v>26</v>
      </c>
      <c r="D50" s="47" t="s">
        <v>228</v>
      </c>
      <c r="E50" s="57">
        <v>39542</v>
      </c>
      <c r="F50" s="54">
        <v>0</v>
      </c>
      <c r="G50" s="55">
        <v>0.006849315068493178</v>
      </c>
      <c r="H50" s="55">
        <v>0.0652173913043479</v>
      </c>
      <c r="I50" s="55">
        <v>0.02083333333333326</v>
      </c>
      <c r="J50" s="61">
        <v>0.05755395683453246</v>
      </c>
    </row>
    <row r="51" spans="1:10" s="4" customFormat="1" ht="14.25">
      <c r="A51" s="49">
        <v>48</v>
      </c>
      <c r="B51" s="47" t="s">
        <v>46</v>
      </c>
      <c r="C51" s="47" t="s">
        <v>26</v>
      </c>
      <c r="D51" s="47" t="s">
        <v>120</v>
      </c>
      <c r="E51" s="57">
        <v>39660</v>
      </c>
      <c r="F51" s="54">
        <v>-3.202664616952511E-05</v>
      </c>
      <c r="G51" s="55">
        <v>0.01899415815410732</v>
      </c>
      <c r="H51" s="55">
        <v>0.012189191817680856</v>
      </c>
      <c r="I51" s="55">
        <v>0.16629935377834237</v>
      </c>
      <c r="J51" s="61">
        <v>0.02751176489946361</v>
      </c>
    </row>
    <row r="52" spans="1:10" s="4" customFormat="1" ht="14.25">
      <c r="A52" s="49">
        <v>49</v>
      </c>
      <c r="B52" s="47" t="s">
        <v>25</v>
      </c>
      <c r="C52" s="47" t="s">
        <v>26</v>
      </c>
      <c r="D52" s="63" t="s">
        <v>229</v>
      </c>
      <c r="E52" s="69">
        <v>39898</v>
      </c>
      <c r="F52" s="54">
        <v>0.018575851393188847</v>
      </c>
      <c r="G52" s="55">
        <v>0.051118210862619806</v>
      </c>
      <c r="H52" s="55">
        <v>0.09666666666666668</v>
      </c>
      <c r="I52" s="55">
        <v>0.08580858085808596</v>
      </c>
      <c r="J52" s="61">
        <v>0.0734094616639478</v>
      </c>
    </row>
    <row r="53" spans="1:10" s="4" customFormat="1" ht="14.25">
      <c r="A53" s="49">
        <v>50</v>
      </c>
      <c r="B53" s="47" t="s">
        <v>61</v>
      </c>
      <c r="C53" s="47" t="s">
        <v>26</v>
      </c>
      <c r="D53" s="47" t="s">
        <v>258</v>
      </c>
      <c r="E53" s="57">
        <v>40031</v>
      </c>
      <c r="F53" s="54">
        <v>0.010279515331787836</v>
      </c>
      <c r="G53" s="55">
        <v>0.021133610398797353</v>
      </c>
      <c r="H53" s="55">
        <v>0.031255581353813344</v>
      </c>
      <c r="I53" s="55">
        <v>0.24466479844794153</v>
      </c>
      <c r="J53" s="61">
        <v>0.034442603126259685</v>
      </c>
    </row>
    <row r="54" spans="1:10" s="4" customFormat="1" ht="14.25">
      <c r="A54" s="49">
        <v>51</v>
      </c>
      <c r="B54" s="47" t="s">
        <v>51</v>
      </c>
      <c r="C54" s="47" t="s">
        <v>26</v>
      </c>
      <c r="D54" s="47" t="s">
        <v>230</v>
      </c>
      <c r="E54" s="57">
        <v>40263</v>
      </c>
      <c r="F54" s="54">
        <v>0.0066225165562914245</v>
      </c>
      <c r="G54" s="55">
        <v>0.01672240802675584</v>
      </c>
      <c r="H54" s="55">
        <v>0.04467353951890041</v>
      </c>
      <c r="I54" s="55">
        <v>0.07801418439716312</v>
      </c>
      <c r="J54" s="61">
        <v>0.03401360544217691</v>
      </c>
    </row>
    <row r="55" spans="1:10" s="4" customFormat="1" ht="14.25">
      <c r="A55" s="49">
        <v>52</v>
      </c>
      <c r="B55" s="47" t="s">
        <v>66</v>
      </c>
      <c r="C55" s="47" t="s">
        <v>26</v>
      </c>
      <c r="D55" s="47" t="s">
        <v>231</v>
      </c>
      <c r="E55" s="57">
        <v>40956</v>
      </c>
      <c r="F55" s="54">
        <v>0.0050761421319796</v>
      </c>
      <c r="G55" s="55">
        <v>0.01538461538461533</v>
      </c>
      <c r="H55" s="55">
        <v>0.02590673575129543</v>
      </c>
      <c r="I55" s="55">
        <v>-0.05263157894736836</v>
      </c>
      <c r="J55" s="61">
        <v>0.020618556701030855</v>
      </c>
    </row>
    <row r="56" spans="1:10" s="4" customFormat="1" ht="14.25">
      <c r="A56" s="49">
        <v>53</v>
      </c>
      <c r="B56" s="47" t="s">
        <v>69</v>
      </c>
      <c r="C56" s="47" t="s">
        <v>26</v>
      </c>
      <c r="D56" s="47" t="s">
        <v>140</v>
      </c>
      <c r="E56" s="57">
        <v>41366</v>
      </c>
      <c r="F56" s="54">
        <v>0.003489077669902807</v>
      </c>
      <c r="G56" s="55">
        <v>0.012319228709159136</v>
      </c>
      <c r="H56" s="55">
        <v>0.029892573563755187</v>
      </c>
      <c r="I56" s="55">
        <v>-0.061569016881827254</v>
      </c>
      <c r="J56" s="61">
        <v>0.02343931306567648</v>
      </c>
    </row>
    <row r="57" spans="1:10" s="4" customFormat="1" ht="14.25">
      <c r="A57" s="49">
        <v>54</v>
      </c>
      <c r="B57" s="47" t="s">
        <v>42</v>
      </c>
      <c r="C57" s="47" t="s">
        <v>26</v>
      </c>
      <c r="D57" s="47" t="s">
        <v>232</v>
      </c>
      <c r="E57" s="57">
        <v>43620</v>
      </c>
      <c r="F57" s="54">
        <v>0.007874015748031482</v>
      </c>
      <c r="G57" s="55">
        <v>0.02400000000000002</v>
      </c>
      <c r="H57" s="55">
        <v>0.05785123966942152</v>
      </c>
      <c r="I57" s="55">
        <v>0.09401709401709413</v>
      </c>
      <c r="J57" s="61">
        <v>0.049180327868852514</v>
      </c>
    </row>
    <row r="58" spans="1:10" s="4" customFormat="1" ht="14.25">
      <c r="A58" s="49">
        <v>55</v>
      </c>
      <c r="B58" s="47" t="s">
        <v>72</v>
      </c>
      <c r="C58" s="47" t="s">
        <v>26</v>
      </c>
      <c r="D58" s="47" t="s">
        <v>233</v>
      </c>
      <c r="E58" s="57">
        <v>43636</v>
      </c>
      <c r="F58" s="54" t="s">
        <v>96</v>
      </c>
      <c r="G58" s="55" t="s">
        <v>96</v>
      </c>
      <c r="H58" s="55" t="s">
        <v>96</v>
      </c>
      <c r="I58" s="55" t="s">
        <v>96</v>
      </c>
      <c r="J58" s="61" t="s">
        <v>96</v>
      </c>
    </row>
    <row r="59" spans="1:10" s="4" customFormat="1" ht="15" thickBot="1">
      <c r="A59" s="49">
        <v>56</v>
      </c>
      <c r="B59" s="47" t="s">
        <v>54</v>
      </c>
      <c r="C59" s="47" t="s">
        <v>26</v>
      </c>
      <c r="D59" s="47" t="s">
        <v>121</v>
      </c>
      <c r="E59" s="57">
        <v>43711</v>
      </c>
      <c r="F59" s="54">
        <v>-0.0044543429844098315</v>
      </c>
      <c r="G59" s="55">
        <v>-0.012372956252761802</v>
      </c>
      <c r="H59" s="55">
        <v>-0.02454991816693941</v>
      </c>
      <c r="I59" s="55">
        <v>-0.048531289910600184</v>
      </c>
      <c r="J59" s="61">
        <v>-0.020488660019721605</v>
      </c>
    </row>
    <row r="60" spans="1:10" s="37" customFormat="1" ht="15.75" collapsed="1" thickBot="1">
      <c r="A60" s="64"/>
      <c r="B60" s="38"/>
      <c r="C60" s="38"/>
      <c r="D60" s="39" t="s">
        <v>99</v>
      </c>
      <c r="E60" s="40" t="s">
        <v>5</v>
      </c>
      <c r="F60" s="50">
        <f>AVERAGE(F4:F59)</f>
        <v>0.009408510214987516</v>
      </c>
      <c r="G60" s="41">
        <f>AVERAGE(G4:G59)</f>
        <v>0.017852737193358666</v>
      </c>
      <c r="H60" s="41">
        <f>AVERAGE(H4:H59)</f>
        <v>0.02433256590925955</v>
      </c>
      <c r="I60" s="41" t="s">
        <v>96</v>
      </c>
      <c r="J60" s="62">
        <f>AVERAGE(J4:J59)</f>
        <v>0.024150641957295986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10" s="6" customFormat="1" ht="14.25">
      <c r="E73" s="7"/>
      <c r="F73" s="7"/>
      <c r="G73" s="8"/>
      <c r="H73" s="8"/>
      <c r="I73" s="8"/>
      <c r="J73" s="8"/>
    </row>
    <row r="74" spans="5:10" s="6" customFormat="1" ht="14.25">
      <c r="E74" s="7"/>
      <c r="F74" s="7"/>
      <c r="G74" s="8"/>
      <c r="H74" s="8"/>
      <c r="I74" s="8"/>
      <c r="J74" s="8"/>
    </row>
    <row r="75" spans="5:10" s="6" customFormat="1" ht="14.25">
      <c r="E75" s="7"/>
      <c r="F75" s="7"/>
      <c r="G75" s="8"/>
      <c r="H75" s="8"/>
      <c r="I75" s="8"/>
      <c r="J75" s="8"/>
    </row>
    <row r="76" spans="5:10" s="6" customFormat="1" ht="14.25">
      <c r="E76" s="7"/>
      <c r="F76" s="7"/>
      <c r="G76" s="8"/>
      <c r="H76" s="8"/>
      <c r="I76" s="8"/>
      <c r="J76" s="8"/>
    </row>
    <row r="77" spans="5:10" s="6" customFormat="1" ht="14.25">
      <c r="E77" s="7"/>
      <c r="F77" s="7"/>
      <c r="G77" s="8"/>
      <c r="H77" s="8"/>
      <c r="I77" s="8"/>
      <c r="J77" s="8"/>
    </row>
    <row r="78" spans="5:10" s="6" customFormat="1" ht="14.25">
      <c r="E78" s="7"/>
      <c r="F78" s="7"/>
      <c r="G78" s="8"/>
      <c r="H78" s="8"/>
      <c r="I78" s="8"/>
      <c r="J78" s="8"/>
    </row>
    <row r="79" spans="5:10" s="6" customFormat="1" ht="14.25">
      <c r="E79" s="7"/>
      <c r="F79" s="7"/>
      <c r="G79" s="8"/>
      <c r="H79" s="8"/>
      <c r="I79" s="8"/>
      <c r="J79" s="8"/>
    </row>
    <row r="80" spans="5:10" s="6" customFormat="1" ht="14.25">
      <c r="E80" s="7"/>
      <c r="F80" s="7"/>
      <c r="G80" s="8"/>
      <c r="H80" s="8"/>
      <c r="I80" s="8"/>
      <c r="J80" s="8"/>
    </row>
    <row r="81" spans="5:10" s="6" customFormat="1" ht="14.25">
      <c r="E81" s="7"/>
      <c r="F81" s="7"/>
      <c r="G81" s="8"/>
      <c r="H81" s="8"/>
      <c r="I81" s="8"/>
      <c r="J81" s="8"/>
    </row>
    <row r="82" spans="5:10" s="6" customFormat="1" ht="14.25">
      <c r="E82" s="7"/>
      <c r="F82" s="7"/>
      <c r="G82" s="8"/>
      <c r="H82" s="8"/>
      <c r="I82" s="8"/>
      <c r="J82" s="8"/>
    </row>
    <row r="83" spans="5:10" s="6" customFormat="1" ht="14.25">
      <c r="E83" s="7"/>
      <c r="F83" s="7"/>
      <c r="G83" s="8"/>
      <c r="H83" s="8"/>
      <c r="I83" s="8"/>
      <c r="J83" s="8"/>
    </row>
    <row r="84" spans="5:10" s="6" customFormat="1" ht="14.25">
      <c r="E84" s="7"/>
      <c r="F84" s="7"/>
      <c r="G84" s="8"/>
      <c r="H84" s="8"/>
      <c r="I84" s="8"/>
      <c r="J84" s="8"/>
    </row>
    <row r="85" spans="5:10" s="6" customFormat="1" ht="14.25">
      <c r="E85" s="7"/>
      <c r="F85" s="7"/>
      <c r="G85" s="8"/>
      <c r="H85" s="8"/>
      <c r="I85" s="8"/>
      <c r="J85" s="8"/>
    </row>
    <row r="86" spans="5:10" s="6" customFormat="1" ht="14.25">
      <c r="E86" s="7"/>
      <c r="F86" s="7"/>
      <c r="G86" s="8"/>
      <c r="H86" s="8"/>
      <c r="I86" s="8"/>
      <c r="J86" s="8"/>
    </row>
    <row r="87" spans="5:10" s="6" customFormat="1" ht="14.25">
      <c r="E87" s="7"/>
      <c r="F87" s="7"/>
      <c r="G87" s="8"/>
      <c r="H87" s="8"/>
      <c r="I87" s="8"/>
      <c r="J87" s="8"/>
    </row>
    <row r="88" spans="5:10" s="6" customFormat="1" ht="14.25">
      <c r="E88" s="7"/>
      <c r="F88" s="7"/>
      <c r="G88" s="8"/>
      <c r="H88" s="8"/>
      <c r="I88" s="8"/>
      <c r="J88" s="8"/>
    </row>
    <row r="89" spans="5:10" s="6" customFormat="1" ht="14.25">
      <c r="E89" s="7"/>
      <c r="F89" s="7"/>
      <c r="G89" s="8"/>
      <c r="H89" s="8"/>
      <c r="I89" s="8"/>
      <c r="J89" s="8"/>
    </row>
    <row r="90" spans="5:10" s="6" customFormat="1" ht="14.25">
      <c r="E90" s="7"/>
      <c r="F90" s="7"/>
      <c r="G90" s="8"/>
      <c r="H90" s="8"/>
      <c r="I90" s="8"/>
      <c r="J90" s="8"/>
    </row>
    <row r="91" spans="5:10" s="6" customFormat="1" ht="14.25">
      <c r="E91" s="7"/>
      <c r="F91" s="7"/>
      <c r="G91" s="8"/>
      <c r="H91" s="8"/>
      <c r="I91" s="8"/>
      <c r="J91" s="8"/>
    </row>
    <row r="92" spans="5:10" s="6" customFormat="1" ht="14.25">
      <c r="E92" s="7"/>
      <c r="F92" s="7"/>
      <c r="G92" s="8"/>
      <c r="H92" s="8"/>
      <c r="I92" s="8"/>
      <c r="J92" s="8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1"/>
  <sheetViews>
    <sheetView zoomScale="85" zoomScaleNormal="85" zoomScalePageLayoutView="0" workbookViewId="0" topLeftCell="A1">
      <selection activeCell="A4" sqref="A4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22</v>
      </c>
      <c r="C1" s="2"/>
    </row>
    <row r="2" spans="1:3" ht="14.25">
      <c r="A2" s="21" t="s">
        <v>254</v>
      </c>
      <c r="B2" s="22">
        <v>-0.008426966292134908</v>
      </c>
      <c r="C2" s="2"/>
    </row>
    <row r="3" spans="1:3" ht="14.25">
      <c r="A3" s="113" t="s">
        <v>226</v>
      </c>
      <c r="B3" s="114">
        <v>-0.006414539623145643</v>
      </c>
      <c r="C3" s="2"/>
    </row>
    <row r="4" spans="1:3" ht="14.25">
      <c r="A4" s="14" t="s">
        <v>118</v>
      </c>
      <c r="B4" s="18">
        <v>-0.0059843673668783515</v>
      </c>
      <c r="C4" s="2"/>
    </row>
    <row r="5" spans="1:3" ht="14.25">
      <c r="A5" s="14" t="s">
        <v>215</v>
      </c>
      <c r="B5" s="18">
        <v>-0.00564315352697109</v>
      </c>
      <c r="C5" s="2"/>
    </row>
    <row r="6" spans="1:3" ht="14.25">
      <c r="A6" s="14" t="s">
        <v>121</v>
      </c>
      <c r="B6" s="19">
        <v>-0.0044543429844098315</v>
      </c>
      <c r="C6" s="2"/>
    </row>
    <row r="7" spans="1:3" ht="14.25">
      <c r="A7" s="14" t="s">
        <v>122</v>
      </c>
      <c r="B7" s="19">
        <v>-0.0038317112422406874</v>
      </c>
      <c r="C7" s="2"/>
    </row>
    <row r="8" spans="1:3" ht="14.25">
      <c r="A8" s="14" t="s">
        <v>209</v>
      </c>
      <c r="B8" s="19">
        <v>-0.0036826247070639306</v>
      </c>
      <c r="C8" s="2"/>
    </row>
    <row r="9" spans="1:3" ht="14.25">
      <c r="A9" s="14" t="s">
        <v>123</v>
      </c>
      <c r="B9" s="19">
        <v>-0.0028051683100984715</v>
      </c>
      <c r="C9" s="2"/>
    </row>
    <row r="10" spans="1:3" ht="14.25">
      <c r="A10" s="14" t="s">
        <v>222</v>
      </c>
      <c r="B10" s="19">
        <v>-0.0026013771996938884</v>
      </c>
      <c r="C10" s="2"/>
    </row>
    <row r="11" spans="1:3" ht="14.25">
      <c r="A11" s="15" t="s">
        <v>126</v>
      </c>
      <c r="B11" s="51">
        <v>-0.002284263959390853</v>
      </c>
      <c r="C11" s="2"/>
    </row>
    <row r="12" spans="1:3" ht="14.25">
      <c r="A12" s="14" t="s">
        <v>131</v>
      </c>
      <c r="B12" s="19">
        <v>-0.0004652677615969436</v>
      </c>
      <c r="C12" s="2"/>
    </row>
    <row r="13" spans="1:3" ht="14.25">
      <c r="A13" s="14" t="s">
        <v>223</v>
      </c>
      <c r="B13" s="19">
        <v>-0.0003295978905735186</v>
      </c>
      <c r="C13" s="2"/>
    </row>
    <row r="14" spans="1:3" ht="14.25">
      <c r="A14" s="14" t="s">
        <v>120</v>
      </c>
      <c r="B14" s="19">
        <v>-3.202664616952511E-05</v>
      </c>
      <c r="C14" s="2"/>
    </row>
    <row r="15" spans="1:3" ht="14.25">
      <c r="A15" s="14" t="s">
        <v>217</v>
      </c>
      <c r="B15" s="19">
        <v>0</v>
      </c>
      <c r="C15" s="2"/>
    </row>
    <row r="16" spans="1:3" ht="14.25">
      <c r="A16" s="14" t="s">
        <v>224</v>
      </c>
      <c r="B16" s="19">
        <v>0</v>
      </c>
      <c r="C16" s="2"/>
    </row>
    <row r="17" spans="1:3" ht="14.25">
      <c r="A17" s="14" t="s">
        <v>228</v>
      </c>
      <c r="B17" s="19">
        <v>0</v>
      </c>
      <c r="C17" s="2"/>
    </row>
    <row r="18" spans="1:3" ht="14.25">
      <c r="A18" s="14" t="s">
        <v>188</v>
      </c>
      <c r="B18" s="19">
        <v>0.0012084884226808423</v>
      </c>
      <c r="C18" s="2"/>
    </row>
    <row r="19" spans="1:3" ht="14.25">
      <c r="A19" s="14" t="s">
        <v>140</v>
      </c>
      <c r="B19" s="19">
        <v>0.003489077669902807</v>
      </c>
      <c r="C19" s="2"/>
    </row>
    <row r="20" spans="1:3" ht="14.25">
      <c r="A20" s="14" t="s">
        <v>214</v>
      </c>
      <c r="B20" s="19">
        <v>0.0038570326562097357</v>
      </c>
      <c r="C20" s="2"/>
    </row>
    <row r="21" spans="1:3" ht="14.25">
      <c r="A21" s="14" t="s">
        <v>119</v>
      </c>
      <c r="B21" s="19">
        <v>0.0042721812890842426</v>
      </c>
      <c r="C21" s="2"/>
    </row>
    <row r="22" spans="1:3" ht="14.25">
      <c r="A22" s="14" t="s">
        <v>127</v>
      </c>
      <c r="B22" s="19">
        <v>0.004683840749414525</v>
      </c>
      <c r="C22" s="2"/>
    </row>
    <row r="23" spans="1:3" ht="14.25">
      <c r="A23" s="14" t="s">
        <v>231</v>
      </c>
      <c r="B23" s="19">
        <v>0.0050761421319796</v>
      </c>
      <c r="C23" s="2"/>
    </row>
    <row r="24" spans="1:3" ht="14.25">
      <c r="A24" s="14" t="s">
        <v>230</v>
      </c>
      <c r="B24" s="19">
        <v>0.0066225165562914245</v>
      </c>
      <c r="C24" s="2"/>
    </row>
    <row r="25" spans="1:3" ht="14.25">
      <c r="A25" s="14" t="s">
        <v>219</v>
      </c>
      <c r="B25" s="19">
        <v>0.007407407407407529</v>
      </c>
      <c r="C25" s="2"/>
    </row>
    <row r="26" spans="1:3" ht="14.25">
      <c r="A26" s="14" t="s">
        <v>232</v>
      </c>
      <c r="B26" s="19">
        <v>0.007874015748031482</v>
      </c>
      <c r="C26" s="2"/>
    </row>
    <row r="27" spans="1:3" ht="14.25">
      <c r="A27" s="14" t="s">
        <v>177</v>
      </c>
      <c r="B27" s="19">
        <v>0.007968127490039834</v>
      </c>
      <c r="C27" s="2"/>
    </row>
    <row r="28" spans="1:3" ht="14.25">
      <c r="A28" s="14" t="s">
        <v>255</v>
      </c>
      <c r="B28" s="19">
        <v>0.008340283569641338</v>
      </c>
      <c r="C28" s="2"/>
    </row>
    <row r="29" spans="1:3" ht="14.25">
      <c r="A29" s="14" t="s">
        <v>198</v>
      </c>
      <c r="B29" s="19">
        <v>0.009129472519365578</v>
      </c>
      <c r="C29" s="2"/>
    </row>
    <row r="30" spans="1:3" ht="14.25">
      <c r="A30" s="14" t="s">
        <v>258</v>
      </c>
      <c r="B30" s="19">
        <v>0.010279515331787836</v>
      </c>
      <c r="C30" s="2"/>
    </row>
    <row r="31" spans="1:3" ht="14.25">
      <c r="A31" s="14" t="s">
        <v>259</v>
      </c>
      <c r="B31" s="19">
        <v>0.0117647058823529</v>
      </c>
      <c r="C31" s="2"/>
    </row>
    <row r="32" spans="1:3" ht="14.25">
      <c r="A32" s="14" t="s">
        <v>216</v>
      </c>
      <c r="B32" s="19">
        <v>0.01388888888888884</v>
      </c>
      <c r="C32" s="2"/>
    </row>
    <row r="33" spans="1:3" ht="14.25">
      <c r="A33" s="14" t="s">
        <v>210</v>
      </c>
      <c r="B33" s="19">
        <v>0.01481152269346575</v>
      </c>
      <c r="C33" s="2"/>
    </row>
    <row r="34" spans="1:3" ht="14.25">
      <c r="A34" s="14" t="s">
        <v>158</v>
      </c>
      <c r="B34" s="19">
        <v>0.015814396759686655</v>
      </c>
      <c r="C34" s="2"/>
    </row>
    <row r="35" spans="1:3" ht="14.25">
      <c r="A35" s="14" t="s">
        <v>227</v>
      </c>
      <c r="B35" s="19">
        <v>0.016727913030163855</v>
      </c>
      <c r="C35" s="2"/>
    </row>
    <row r="36" spans="1:3" ht="14.25">
      <c r="A36" s="14" t="s">
        <v>211</v>
      </c>
      <c r="B36" s="19">
        <v>0.01751869685483043</v>
      </c>
      <c r="C36" s="2"/>
    </row>
    <row r="37" spans="1:3" ht="14.25">
      <c r="A37" s="14" t="s">
        <v>196</v>
      </c>
      <c r="B37" s="19">
        <v>0.017536337520902112</v>
      </c>
      <c r="C37" s="2"/>
    </row>
    <row r="38" spans="1:3" ht="14.25">
      <c r="A38" s="14" t="s">
        <v>220</v>
      </c>
      <c r="B38" s="19">
        <v>0.017621145374449254</v>
      </c>
      <c r="C38" s="2"/>
    </row>
    <row r="39" spans="1:3" ht="14.25">
      <c r="A39" s="14" t="s">
        <v>169</v>
      </c>
      <c r="B39" s="19">
        <v>0.017797612646521133</v>
      </c>
      <c r="C39" s="2"/>
    </row>
    <row r="40" spans="1:3" ht="14.25">
      <c r="A40" s="14" t="s">
        <v>221</v>
      </c>
      <c r="B40" s="19">
        <v>0.018487394957983128</v>
      </c>
      <c r="C40" s="2"/>
    </row>
    <row r="41" spans="1:3" ht="14.25">
      <c r="A41" s="14" t="s">
        <v>164</v>
      </c>
      <c r="B41" s="19">
        <v>0.018527315914489417</v>
      </c>
      <c r="C41" s="2"/>
    </row>
    <row r="42" spans="1:3" ht="14.25">
      <c r="A42" s="14" t="s">
        <v>229</v>
      </c>
      <c r="B42" s="19">
        <v>0.018575851393188847</v>
      </c>
      <c r="C42" s="2"/>
    </row>
    <row r="43" spans="1:3" ht="14.25">
      <c r="A43" s="14" t="s">
        <v>225</v>
      </c>
      <c r="B43" s="19">
        <v>0.019000354484225435</v>
      </c>
      <c r="C43" s="2"/>
    </row>
    <row r="44" spans="1:3" ht="14.25">
      <c r="A44" s="14" t="s">
        <v>128</v>
      </c>
      <c r="B44" s="19">
        <v>0.020378099680824713</v>
      </c>
      <c r="C44" s="2"/>
    </row>
    <row r="45" spans="1:3" ht="14.25">
      <c r="A45" s="14" t="s">
        <v>181</v>
      </c>
      <c r="B45" s="19">
        <v>0.021234872254594306</v>
      </c>
      <c r="C45" s="2"/>
    </row>
    <row r="46" spans="1:3" ht="14.25">
      <c r="A46" s="14" t="s">
        <v>257</v>
      </c>
      <c r="B46" s="19">
        <v>0.021390374331550666</v>
      </c>
      <c r="C46" s="2"/>
    </row>
    <row r="47" spans="1:3" ht="14.25">
      <c r="A47" s="14" t="s">
        <v>256</v>
      </c>
      <c r="B47" s="19">
        <v>0.02172645086030922</v>
      </c>
      <c r="C47" s="2"/>
    </row>
    <row r="48" spans="1:3" ht="14.25">
      <c r="A48" s="14" t="s">
        <v>213</v>
      </c>
      <c r="B48" s="19">
        <v>0.022222222222222143</v>
      </c>
      <c r="C48" s="2"/>
    </row>
    <row r="49" spans="1:3" ht="14.25">
      <c r="A49" s="14" t="s">
        <v>124</v>
      </c>
      <c r="B49" s="19">
        <v>0.022452989054167816</v>
      </c>
      <c r="C49" s="2"/>
    </row>
    <row r="50" spans="1:3" ht="14.25">
      <c r="A50" s="14" t="s">
        <v>218</v>
      </c>
      <c r="B50" s="19">
        <v>0.02311333890281264</v>
      </c>
      <c r="C50" s="2"/>
    </row>
    <row r="51" spans="1:3" ht="14.25">
      <c r="A51" s="14" t="s">
        <v>250</v>
      </c>
      <c r="B51" s="19">
        <v>0.025757030486864396</v>
      </c>
      <c r="C51" s="2"/>
    </row>
    <row r="52" spans="1:3" ht="14.25">
      <c r="A52" s="14" t="s">
        <v>132</v>
      </c>
      <c r="B52" s="19">
        <v>0.027165288565939916</v>
      </c>
      <c r="C52" s="2"/>
    </row>
    <row r="53" spans="1:3" ht="14.25">
      <c r="A53" s="14" t="s">
        <v>125</v>
      </c>
      <c r="B53" s="19">
        <v>0.03247703438744809</v>
      </c>
      <c r="C53" s="2"/>
    </row>
    <row r="54" spans="1:3" ht="15">
      <c r="A54" s="26" t="s">
        <v>104</v>
      </c>
      <c r="B54" s="23">
        <v>0.009408510214987516</v>
      </c>
      <c r="C54" s="2"/>
    </row>
    <row r="55" spans="1:3" ht="14.25">
      <c r="A55" s="16" t="s">
        <v>1</v>
      </c>
      <c r="B55" s="18">
        <v>-0.026410108137966404</v>
      </c>
      <c r="C55" s="1"/>
    </row>
    <row r="56" spans="1:3" ht="14.25">
      <c r="A56" s="16" t="s">
        <v>2</v>
      </c>
      <c r="B56" s="18">
        <v>9.041095890394146E-06</v>
      </c>
      <c r="C56" s="2"/>
    </row>
    <row r="57" spans="1:3" ht="14.25">
      <c r="A57" s="16" t="s">
        <v>101</v>
      </c>
      <c r="B57" s="18">
        <v>0.016273972602739724</v>
      </c>
      <c r="C57" s="13"/>
    </row>
    <row r="58" spans="1:3" ht="14.25">
      <c r="A58" s="16" t="s">
        <v>8</v>
      </c>
      <c r="B58" s="18">
        <v>-0.018623439507209016</v>
      </c>
      <c r="C58" s="2"/>
    </row>
    <row r="59" spans="1:3" ht="15" thickBot="1">
      <c r="A59" s="17" t="s">
        <v>9</v>
      </c>
      <c r="B59" s="20">
        <v>0.017334794520547918</v>
      </c>
      <c r="C59" s="2"/>
    </row>
    <row r="60" spans="2:3" ht="12.75">
      <c r="B60" s="2"/>
      <c r="C60" s="2"/>
    </row>
    <row r="61" ht="12.75">
      <c r="C61" s="2"/>
    </row>
    <row r="62" spans="2:3" ht="12.75">
      <c r="B62" s="2"/>
      <c r="C62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2023-06-13T07:57:18Z</dcterms:modified>
  <cp:category/>
  <cp:version/>
  <cp:contentType/>
  <cp:contentStatus/>
</cp:coreProperties>
</file>