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'Відкр_1'!$A$1:$H$17</definedName>
  </definedNames>
  <calcPr fullCalcOnLoad="1"/>
</workbook>
</file>

<file path=xl/sharedStrings.xml><?xml version="1.0" encoding="utf-8"?>
<sst xmlns="http://schemas.openxmlformats.org/spreadsheetml/2006/main" count="293" uniqueCount="93">
  <si>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</si>
  <si>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</si>
  <si>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</si>
  <si>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</si>
  <si>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</si>
  <si>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</si>
  <si>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</si>
  <si>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</si>
  <si>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</si>
  <si>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</si>
  <si>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</si>
  <si>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</si>
  <si>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</si>
  <si>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</si>
  <si>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</si>
  <si>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</si>
  <si>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</si>
  <si>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</si>
  <si>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</si>
  <si>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</si>
  <si>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</si>
  <si>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</si>
  <si>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</si>
  <si>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</si>
  <si>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</si>
  <si>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</si>
  <si>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</si>
  <si>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</si>
  <si>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</si>
  <si>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</si>
  <si>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</si>
  <si>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</si>
  <si>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</si>
  <si>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</si>
  <si>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</si>
  <si>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</si>
  <si>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</si>
  <si>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</si>
  <si>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</si>
  <si>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</si>
  <si>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</si>
  <si>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</si>
  <si>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</si>
  <si>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</si>
  <si>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</si>
  <si>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</si>
  <si>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</si>
  <si>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</si>
  <si>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</si>
  <si>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</si>
  <si>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</si>
  <si>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</si>
  <si>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</si>
  <si>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</si>
  <si>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</si>
  <si>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</si>
  <si>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</si>
  <si>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</si>
  <si>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</si>
  <si>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</si>
  <si>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</si>
  <si>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</si>
  <si>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"ТАСК-ІНВЕСТ"</t>
  </si>
  <si>
    <t>ТОВ "КУА "АРТ-КАПІТАЛ МЕНЕДЖМЕНТ"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</si>
  <si>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</si>
  <si>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</si>
  <si>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</si>
  <si>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</si>
  <si>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</si>
  <si>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</si>
  <si>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</si>
  <si>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</si>
  <si>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</si>
  <si>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</si>
  <si>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</si>
  <si>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http://univer.ua/</t>
  </si>
  <si>
    <t>http://www.am.eavex.com.ua/</t>
  </si>
  <si>
    <t>http://www.altus.ua/</t>
  </si>
  <si>
    <t>http://otpcapital.com.ua/</t>
  </si>
  <si>
    <t>ВСІ</t>
  </si>
  <si>
    <t>ТОВ "КУА "ВсесвІт"</t>
  </si>
  <si>
    <t>http://www.vseswit.com.ua/</t>
  </si>
  <si>
    <t>КІНТО-Голд</t>
  </si>
  <si>
    <t>спец. банк. мет.</t>
  </si>
  <si>
    <t>ПрАТ "КІНТО"</t>
  </si>
  <si>
    <t>н.д.</t>
  </si>
  <si>
    <t>ТАСК Універсал</t>
  </si>
  <si>
    <t>ТОВ КУА "ТАСК-Інвест"</t>
  </si>
  <si>
    <t>КІНТО-Казначейський</t>
  </si>
  <si>
    <t>Індекс Української Біржі</t>
  </si>
  <si>
    <t>ПрАТ “КІНТО”</t>
  </si>
  <si>
    <t>ТАСК Український Капітал</t>
  </si>
  <si>
    <t>спец.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</si>
</sst>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4" fontId="7" fillId="0" borderId="35" xfId="54" applyNumberFormat="1" applyFont="1" applyFill="1" applyBorder="1" applyAlignment="1">
      <alignment horizontal="right" vertical="center" wrapText="1" indent="1"/>
      <protection/>
    </xf>
    <xf numFmtId="2" fontId="2" fillId="0" borderId="35" xfId="0" applyNumberFormat="1" applyFont="1" applyBorder="1" applyAlignment="1">
      <alignment horizontal="right" vertical="center" indent="1"/>
    </xf>
    <xf numFmtId="0" fontId="7" fillId="0" borderId="35" xfId="54" applyFont="1" applyFill="1" applyBorder="1" applyAlignment="1">
      <alignment vertic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/>
    </xf>
    <xf numFmtId="0" fontId="49" fillId="0" borderId="37" xfId="57" applyFont="1" applyFill="1" applyBorder="1" applyAlignment="1">
      <alignment horizontal="center" vertical="center" wrapText="1"/>
      <protection/>
    </xf>
    <xf numFmtId="0" fontId="49" fillId="0" borderId="38" xfId="57" applyFont="1" applyFill="1" applyBorder="1" applyAlignment="1">
      <alignment horizontal="center" vertical="center" wrapText="1"/>
      <protection/>
    </xf>
    <xf numFmtId="0" fontId="4" fillId="0" borderId="39" xfId="0" applyFont="1" applyFill="1" applyBorder="1" applyAlignment="1">
      <alignment horizontal="left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14" fontId="1" fillId="0" borderId="42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40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4" fontId="1" fillId="0" borderId="45" xfId="0" applyNumberFormat="1" applyFont="1" applyBorder="1" applyAlignment="1">
      <alignment horizontal="center" vertical="center" wrapText="1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46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  <xf numFmtId="0" fontId="7" fillId="0" borderId="47" xfId="54" applyFont="1" applyFill="1" applyBorder="1" applyAlignment="1">
      <alignment vertical="center" wrapText="1"/>
      <protection/>
    </xf>
    <xf numFmtId="4" fontId="7" fillId="0" borderId="35" xfId="54" applyNumberFormat="1" applyFont="1" applyFill="1" applyBorder="1" applyAlignment="1">
      <alignment horizontal="center" vertical="center" wrapText="1"/>
      <protection/>
    </xf>
    <xf numFmtId="3" fontId="7" fillId="0" borderId="35" xfId="54" applyNumberFormat="1" applyFont="1" applyFill="1" applyBorder="1" applyAlignment="1">
      <alignment horizontal="center" vertical="center" wrapText="1"/>
      <protection/>
    </xf>
    <xf numFmtId="0" fontId="48" fillId="0" borderId="48" xfId="42" applyFont="1" applyFill="1" applyBorder="1" applyAlignment="1" applyProtection="1">
      <alignment vertical="center" wrapText="1"/>
      <protection/>
    </xf>
    <xf numFmtId="14" fontId="7" fillId="0" borderId="0" xfId="55" applyNumberFormat="1" applyFont="1" applyFill="1" applyBorder="1" applyAlignment="1">
      <alignment horizontal="center" vertical="center" wrapText="1"/>
      <protection/>
    </xf>
    <xf numFmtId="10" fontId="7" fillId="0" borderId="0" xfId="56" applyNumberFormat="1" applyFont="1" applyFill="1" applyBorder="1" applyAlignment="1">
      <alignment horizontal="right" vertical="center" wrapText="1" indent="1"/>
      <protection/>
    </xf>
    <xf numFmtId="10" fontId="7" fillId="0" borderId="0" xfId="58" applyNumberFormat="1" applyFont="1" applyFill="1" applyBorder="1" applyAlignment="1">
      <alignment horizontal="right" vertical="center" wrapText="1" indent="1"/>
      <protection/>
    </xf>
    <xf numFmtId="0" fontId="2" fillId="0" borderId="49" xfId="63" applyNumberFormat="1" applyFont="1" applyFill="1" applyBorder="1" applyAlignment="1">
      <alignment horizontal="right" vertical="center" indent="1"/>
    </xf>
    <xf numFmtId="3" fontId="2" fillId="0" borderId="50" xfId="0" applyNumberFormat="1" applyFont="1" applyFill="1" applyBorder="1" applyAlignment="1">
      <alignment vertical="center"/>
    </xf>
    <xf numFmtId="4" fontId="2" fillId="0" borderId="51" xfId="0" applyNumberFormat="1" applyFont="1" applyFill="1" applyBorder="1" applyAlignment="1">
      <alignment horizontal="right" vertical="center" indent="1"/>
    </xf>
    <xf numFmtId="10" fontId="2" fillId="0" borderId="0" xfId="64" applyNumberFormat="1" applyFont="1" applyFill="1" applyBorder="1" applyAlignment="1">
      <alignment horizontal="right" vertical="center" indent="1"/>
    </xf>
    <xf numFmtId="3" fontId="2" fillId="0" borderId="51" xfId="0" applyNumberFormat="1" applyFont="1" applyFill="1" applyBorder="1" applyAlignment="1">
      <alignment horizontal="right" vertical="center" indent="1"/>
    </xf>
    <xf numFmtId="10" fontId="2" fillId="0" borderId="0" xfId="63" applyNumberFormat="1" applyFont="1" applyFill="1" applyBorder="1" applyAlignment="1">
      <alignment horizontal="right" vertical="center" indent="1"/>
    </xf>
    <xf numFmtId="4" fontId="2" fillId="0" borderId="52" xfId="0" applyNumberFormat="1" applyFont="1" applyFill="1" applyBorder="1" applyAlignment="1">
      <alignment horizontal="right" vertical="center" inden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45790665"/>
        <c:axId val="9462802"/>
      </c:barChart>
      <c:catAx>
        <c:axId val="457906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462802"/>
        <c:crosses val="autoZero"/>
        <c:auto val="0"/>
        <c:lblOffset val="0"/>
        <c:tickLblSkip val="1"/>
        <c:noMultiLvlLbl val="0"/>
      </c:catAx>
      <c:valAx>
        <c:axId val="9462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7906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000051"/>
        <c:axId val="15456140"/>
      </c:barChart>
      <c:catAx>
        <c:axId val="390000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456140"/>
        <c:crosses val="autoZero"/>
        <c:auto val="0"/>
        <c:lblOffset val="0"/>
        <c:tickLblSkip val="1"/>
        <c:noMultiLvlLbl val="0"/>
      </c:catAx>
      <c:valAx>
        <c:axId val="15456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000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87533"/>
        <c:axId val="43987798"/>
      </c:barChart>
      <c:catAx>
        <c:axId val="48875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987798"/>
        <c:crosses val="autoZero"/>
        <c:auto val="0"/>
        <c:lblOffset val="0"/>
        <c:tickLblSkip val="1"/>
        <c:noMultiLvlLbl val="0"/>
      </c:catAx>
      <c:valAx>
        <c:axId val="43987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75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345863"/>
        <c:axId val="6241856"/>
      </c:barChart>
      <c:catAx>
        <c:axId val="603458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41856"/>
        <c:crosses val="autoZero"/>
        <c:auto val="0"/>
        <c:lblOffset val="0"/>
        <c:tickLblSkip val="1"/>
        <c:noMultiLvlLbl val="0"/>
      </c:catAx>
      <c:valAx>
        <c:axId val="6241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458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176705"/>
        <c:axId val="35828298"/>
      </c:barChart>
      <c:catAx>
        <c:axId val="561767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828298"/>
        <c:crosses val="autoZero"/>
        <c:auto val="0"/>
        <c:lblOffset val="0"/>
        <c:tickLblSkip val="1"/>
        <c:noMultiLvlLbl val="0"/>
      </c:catAx>
      <c:valAx>
        <c:axId val="35828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767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019227"/>
        <c:axId val="16410996"/>
      </c:barChart>
      <c:catAx>
        <c:axId val="540192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410996"/>
        <c:crosses val="autoZero"/>
        <c:auto val="0"/>
        <c:lblOffset val="0"/>
        <c:tickLblSkip val="1"/>
        <c:noMultiLvlLbl val="0"/>
      </c:catAx>
      <c:valAx>
        <c:axId val="16410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192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025"/>
          <c:w val="0.94375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Графік_В!$B$2:$B$18</c:f>
              <c:strCache/>
            </c:strRef>
          </c:cat>
          <c:val>
            <c:numRef>
              <c:f>Графік_В!$C$2:$C$18</c:f>
              <c:numCache/>
            </c:numRef>
          </c:val>
        </c:ser>
        <c:gapWidth val="40"/>
        <c:axId val="13481237"/>
        <c:axId val="54222270"/>
      </c:barChart>
      <c:catAx>
        <c:axId val="134812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4222270"/>
        <c:crossesAt val="0"/>
        <c:auto val="0"/>
        <c:lblOffset val="0"/>
        <c:tickLblSkip val="1"/>
        <c:noMultiLvlLbl val="0"/>
      </c:catAx>
      <c:valAx>
        <c:axId val="54222270"/>
        <c:scaling>
          <c:orientation val="minMax"/>
          <c:max val="0.04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481237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18238383"/>
        <c:axId val="29927720"/>
      </c:barChart>
      <c:catAx>
        <c:axId val="182383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9927720"/>
        <c:crosses val="autoZero"/>
        <c:auto val="0"/>
        <c:lblOffset val="0"/>
        <c:tickLblSkip val="1"/>
        <c:noMultiLvlLbl val="0"/>
      </c:catAx>
      <c:valAx>
        <c:axId val="29927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2383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914025"/>
        <c:axId val="8226226"/>
      </c:barChart>
      <c:catAx>
        <c:axId val="9140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8226226"/>
        <c:crosses val="autoZero"/>
        <c:auto val="0"/>
        <c:lblOffset val="0"/>
        <c:tickLblSkip val="52"/>
        <c:noMultiLvlLbl val="0"/>
      </c:catAx>
      <c:valAx>
        <c:axId val="8226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140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6927171"/>
        <c:axId val="62344540"/>
      </c:barChart>
      <c:catAx>
        <c:axId val="69271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2344540"/>
        <c:crosses val="autoZero"/>
        <c:auto val="0"/>
        <c:lblOffset val="0"/>
        <c:tickLblSkip val="49"/>
        <c:noMultiLvlLbl val="0"/>
      </c:catAx>
      <c:valAx>
        <c:axId val="62344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9271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229949"/>
        <c:axId val="16742950"/>
      </c:barChart>
      <c:catAx>
        <c:axId val="242299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6742950"/>
        <c:crosses val="autoZero"/>
        <c:auto val="0"/>
        <c:lblOffset val="0"/>
        <c:tickLblSkip val="4"/>
        <c:noMultiLvlLbl val="0"/>
      </c:catAx>
      <c:valAx>
        <c:axId val="16742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2299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18056355"/>
        <c:axId val="28289468"/>
      </c:barChart>
      <c:catAx>
        <c:axId val="180563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289468"/>
        <c:crosses val="autoZero"/>
        <c:auto val="0"/>
        <c:lblOffset val="0"/>
        <c:tickLblSkip val="9"/>
        <c:noMultiLvlLbl val="0"/>
      </c:catAx>
      <c:valAx>
        <c:axId val="28289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563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468823"/>
        <c:axId val="14001680"/>
      </c:barChart>
      <c:catAx>
        <c:axId val="164688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4001680"/>
        <c:crosses val="autoZero"/>
        <c:auto val="0"/>
        <c:lblOffset val="0"/>
        <c:tickLblSkip val="4"/>
        <c:noMultiLvlLbl val="0"/>
      </c:catAx>
      <c:valAx>
        <c:axId val="14001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4688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58906257"/>
        <c:axId val="60394266"/>
      </c:barChart>
      <c:catAx>
        <c:axId val="589062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0394266"/>
        <c:crosses val="autoZero"/>
        <c:auto val="0"/>
        <c:lblOffset val="0"/>
        <c:tickLblSkip val="52"/>
        <c:noMultiLvlLbl val="0"/>
      </c:catAx>
      <c:valAx>
        <c:axId val="60394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9062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77483"/>
        <c:axId val="60097348"/>
      </c:barChart>
      <c:catAx>
        <c:axId val="66774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0097348"/>
        <c:crosses val="autoZero"/>
        <c:auto val="0"/>
        <c:lblOffset val="0"/>
        <c:tickLblSkip val="4"/>
        <c:noMultiLvlLbl val="0"/>
      </c:catAx>
      <c:valAx>
        <c:axId val="60097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774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05221"/>
        <c:axId val="36046990"/>
      </c:barChart>
      <c:catAx>
        <c:axId val="40052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6046990"/>
        <c:crosses val="autoZero"/>
        <c:auto val="0"/>
        <c:lblOffset val="0"/>
        <c:tickLblSkip val="4"/>
        <c:noMultiLvlLbl val="0"/>
      </c:catAx>
      <c:valAx>
        <c:axId val="36046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052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987455"/>
        <c:axId val="34125048"/>
      </c:barChart>
      <c:catAx>
        <c:axId val="559874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4125048"/>
        <c:crosses val="autoZero"/>
        <c:auto val="0"/>
        <c:lblOffset val="0"/>
        <c:tickLblSkip val="4"/>
        <c:noMultiLvlLbl val="0"/>
      </c:catAx>
      <c:valAx>
        <c:axId val="34125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9874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689977"/>
        <c:axId val="12665474"/>
      </c:barChart>
      <c:catAx>
        <c:axId val="386899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2665474"/>
        <c:crosses val="autoZero"/>
        <c:auto val="0"/>
        <c:lblOffset val="0"/>
        <c:tickLblSkip val="4"/>
        <c:noMultiLvlLbl val="0"/>
      </c:catAx>
      <c:valAx>
        <c:axId val="12665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6899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880403"/>
        <c:axId val="19270444"/>
      </c:barChart>
      <c:catAx>
        <c:axId val="468804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270444"/>
        <c:crosses val="autoZero"/>
        <c:auto val="0"/>
        <c:lblOffset val="0"/>
        <c:tickLblSkip val="4"/>
        <c:noMultiLvlLbl val="0"/>
      </c:catAx>
      <c:valAx>
        <c:axId val="19270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8804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216269"/>
        <c:axId val="17402102"/>
      </c:barChart>
      <c:catAx>
        <c:axId val="392162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7402102"/>
        <c:crosses val="autoZero"/>
        <c:auto val="0"/>
        <c:lblOffset val="0"/>
        <c:tickLblSkip val="4"/>
        <c:noMultiLvlLbl val="0"/>
      </c:catAx>
      <c:valAx>
        <c:axId val="17402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2162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401191"/>
        <c:axId val="284128"/>
      </c:barChart>
      <c:catAx>
        <c:axId val="224011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4128"/>
        <c:crosses val="autoZero"/>
        <c:auto val="0"/>
        <c:lblOffset val="0"/>
        <c:tickLblSkip val="4"/>
        <c:noMultiLvlLbl val="0"/>
      </c:catAx>
      <c:valAx>
        <c:axId val="284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4011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57153"/>
        <c:axId val="23014378"/>
      </c:barChart>
      <c:catAx>
        <c:axId val="25571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3014378"/>
        <c:crosses val="autoZero"/>
        <c:auto val="0"/>
        <c:lblOffset val="0"/>
        <c:tickLblSkip val="4"/>
        <c:noMultiLvlLbl val="0"/>
      </c:catAx>
      <c:valAx>
        <c:axId val="23014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571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53278621"/>
        <c:axId val="9745542"/>
      </c:barChart>
      <c:catAx>
        <c:axId val="532786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745542"/>
        <c:crosses val="autoZero"/>
        <c:auto val="0"/>
        <c:lblOffset val="0"/>
        <c:tickLblSkip val="1"/>
        <c:noMultiLvlLbl val="0"/>
      </c:catAx>
      <c:valAx>
        <c:axId val="9745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786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395"/>
          <c:w val="0.9985"/>
          <c:h val="0.86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Графік_І!$B$2:$B$4</c:f>
              <c:strCache/>
            </c:strRef>
          </c:cat>
          <c:val>
            <c:numRef>
              <c:f>Графік_І!$C$2:$C$4</c:f>
              <c:numCache/>
            </c:numRef>
          </c:val>
        </c:ser>
        <c:gapWidth val="40"/>
        <c:axId val="5802811"/>
        <c:axId val="52225300"/>
      </c:barChart>
      <c:catAx>
        <c:axId val="5802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225300"/>
        <c:crosses val="autoZero"/>
        <c:auto val="0"/>
        <c:lblOffset val="0"/>
        <c:tickLblSkip val="1"/>
        <c:noMultiLvlLbl val="0"/>
      </c:catAx>
      <c:valAx>
        <c:axId val="52225300"/>
        <c:scaling>
          <c:orientation val="minMax"/>
          <c:max val="0.04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02811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265653"/>
        <c:axId val="2390878"/>
      </c:barChart>
      <c:catAx>
        <c:axId val="2656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390878"/>
        <c:crosses val="autoZero"/>
        <c:auto val="0"/>
        <c:lblOffset val="0"/>
        <c:tickLblSkip val="1"/>
        <c:noMultiLvlLbl val="0"/>
      </c:catAx>
      <c:valAx>
        <c:axId val="2390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56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21517903"/>
        <c:axId val="59443400"/>
      </c:barChart>
      <c:catAx>
        <c:axId val="215179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9443400"/>
        <c:crosses val="autoZero"/>
        <c:auto val="0"/>
        <c:lblOffset val="0"/>
        <c:tickLblSkip val="5"/>
        <c:noMultiLvlLbl val="0"/>
      </c:catAx>
      <c:valAx>
        <c:axId val="59443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15179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65228553"/>
        <c:axId val="50186066"/>
      </c:barChart>
      <c:catAx>
        <c:axId val="652285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0186066"/>
        <c:crosses val="autoZero"/>
        <c:auto val="0"/>
        <c:lblOffset val="0"/>
        <c:tickLblSkip val="5"/>
        <c:noMultiLvlLbl val="0"/>
      </c:catAx>
      <c:valAx>
        <c:axId val="50186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52285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021411"/>
        <c:axId val="38539516"/>
      </c:barChart>
      <c:catAx>
        <c:axId val="49021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8539516"/>
        <c:crosses val="autoZero"/>
        <c:auto val="0"/>
        <c:lblOffset val="0"/>
        <c:tickLblSkip val="1"/>
        <c:noMultiLvlLbl val="0"/>
      </c:catAx>
      <c:valAx>
        <c:axId val="38539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90214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311325"/>
        <c:axId val="34693062"/>
      </c:barChart>
      <c:catAx>
        <c:axId val="113113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4693062"/>
        <c:crosses val="autoZero"/>
        <c:auto val="0"/>
        <c:lblOffset val="0"/>
        <c:tickLblSkip val="1"/>
        <c:noMultiLvlLbl val="0"/>
      </c:catAx>
      <c:valAx>
        <c:axId val="34693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113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802103"/>
        <c:axId val="58674608"/>
      </c:barChart>
      <c:catAx>
        <c:axId val="438021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8674608"/>
        <c:crosses val="autoZero"/>
        <c:auto val="0"/>
        <c:lblOffset val="0"/>
        <c:tickLblSkip val="1"/>
        <c:noMultiLvlLbl val="0"/>
      </c:catAx>
      <c:valAx>
        <c:axId val="58674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38021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309425"/>
        <c:axId val="55022778"/>
      </c:barChart>
      <c:catAx>
        <c:axId val="583094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5022778"/>
        <c:crosses val="autoZero"/>
        <c:auto val="0"/>
        <c:lblOffset val="0"/>
        <c:tickLblSkip val="1"/>
        <c:noMultiLvlLbl val="0"/>
      </c:catAx>
      <c:valAx>
        <c:axId val="55022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83094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442955"/>
        <c:axId val="27660004"/>
      </c:barChart>
      <c:catAx>
        <c:axId val="254429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7660004"/>
        <c:crosses val="autoZero"/>
        <c:auto val="0"/>
        <c:lblOffset val="0"/>
        <c:tickLblSkip val="1"/>
        <c:noMultiLvlLbl val="0"/>
      </c:catAx>
      <c:valAx>
        <c:axId val="27660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54429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613445"/>
        <c:axId val="25867822"/>
      </c:barChart>
      <c:catAx>
        <c:axId val="476134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5867822"/>
        <c:crosses val="autoZero"/>
        <c:auto val="0"/>
        <c:lblOffset val="0"/>
        <c:tickLblSkip val="1"/>
        <c:noMultiLvlLbl val="0"/>
      </c:catAx>
      <c:valAx>
        <c:axId val="25867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76134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601015"/>
        <c:axId val="51191408"/>
      </c:barChart>
      <c:catAx>
        <c:axId val="206010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191408"/>
        <c:crosses val="autoZero"/>
        <c:auto val="0"/>
        <c:lblOffset val="0"/>
        <c:tickLblSkip val="1"/>
        <c:noMultiLvlLbl val="0"/>
      </c:catAx>
      <c:valAx>
        <c:axId val="51191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010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483807"/>
        <c:axId val="14918808"/>
      </c:barChart>
      <c:catAx>
        <c:axId val="314838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4918808"/>
        <c:crosses val="autoZero"/>
        <c:auto val="0"/>
        <c:lblOffset val="0"/>
        <c:tickLblSkip val="1"/>
        <c:noMultiLvlLbl val="0"/>
      </c:catAx>
      <c:valAx>
        <c:axId val="14918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14838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545"/>
        <c:axId val="463906"/>
      </c:barChart>
      <c:catAx>
        <c:axId val="515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63906"/>
        <c:crosses val="autoZero"/>
        <c:auto val="0"/>
        <c:lblOffset val="0"/>
        <c:tickLblSkip val="1"/>
        <c:noMultiLvlLbl val="0"/>
      </c:catAx>
      <c:valAx>
        <c:axId val="463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15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75155"/>
        <c:axId val="37576396"/>
      </c:barChart>
      <c:catAx>
        <c:axId val="41751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7576396"/>
        <c:crosses val="autoZero"/>
        <c:auto val="0"/>
        <c:lblOffset val="0"/>
        <c:tickLblSkip val="1"/>
        <c:noMultiLvlLbl val="0"/>
      </c:catAx>
      <c:valAx>
        <c:axId val="37576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1751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43245"/>
        <c:axId val="23789206"/>
      </c:barChart>
      <c:catAx>
        <c:axId val="26432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3789206"/>
        <c:crosses val="autoZero"/>
        <c:auto val="0"/>
        <c:lblOffset val="0"/>
        <c:tickLblSkip val="1"/>
        <c:noMultiLvlLbl val="0"/>
      </c:catAx>
      <c:valAx>
        <c:axId val="23789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6432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776263"/>
        <c:axId val="47877504"/>
      </c:barChart>
      <c:catAx>
        <c:axId val="127762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7877504"/>
        <c:crosses val="autoZero"/>
        <c:auto val="0"/>
        <c:lblOffset val="0"/>
        <c:tickLblSkip val="1"/>
        <c:noMultiLvlLbl val="0"/>
      </c:catAx>
      <c:valAx>
        <c:axId val="47877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27762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8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28244353"/>
        <c:axId val="52872586"/>
      </c:barChart>
      <c:catAx>
        <c:axId val="282443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2872586"/>
        <c:crosses val="autoZero"/>
        <c:auto val="0"/>
        <c:lblOffset val="0"/>
        <c:tickLblSkip val="1"/>
        <c:noMultiLvlLbl val="0"/>
      </c:catAx>
      <c:valAx>
        <c:axId val="52872586"/>
        <c:scaling>
          <c:orientation val="minMax"/>
          <c:max val="0.06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244353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069489"/>
        <c:axId val="52863354"/>
      </c:barChart>
      <c:catAx>
        <c:axId val="580694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863354"/>
        <c:crosses val="autoZero"/>
        <c:auto val="0"/>
        <c:lblOffset val="0"/>
        <c:tickLblSkip val="1"/>
        <c:noMultiLvlLbl val="0"/>
      </c:catAx>
      <c:valAx>
        <c:axId val="52863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694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6008139"/>
        <c:axId val="54073252"/>
      </c:barChart>
      <c:catAx>
        <c:axId val="60081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073252"/>
        <c:crosses val="autoZero"/>
        <c:auto val="0"/>
        <c:lblOffset val="0"/>
        <c:tickLblSkip val="1"/>
        <c:noMultiLvlLbl val="0"/>
      </c:catAx>
      <c:valAx>
        <c:axId val="54073252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81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897221"/>
        <c:axId val="17857262"/>
      </c:barChart>
      <c:catAx>
        <c:axId val="168972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857262"/>
        <c:crosses val="autoZero"/>
        <c:auto val="0"/>
        <c:lblOffset val="0"/>
        <c:tickLblSkip val="1"/>
        <c:noMultiLvlLbl val="0"/>
      </c:catAx>
      <c:valAx>
        <c:axId val="17857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972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497631"/>
        <c:axId val="37152088"/>
      </c:barChart>
      <c:catAx>
        <c:axId val="264976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152088"/>
        <c:crosses val="autoZero"/>
        <c:auto val="0"/>
        <c:lblOffset val="0"/>
        <c:tickLblSkip val="1"/>
        <c:noMultiLvlLbl val="0"/>
      </c:catAx>
      <c:valAx>
        <c:axId val="37152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976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933337"/>
        <c:axId val="56529122"/>
      </c:barChart>
      <c:catAx>
        <c:axId val="659333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529122"/>
        <c:crosses val="autoZero"/>
        <c:auto val="0"/>
        <c:lblOffset val="0"/>
        <c:tickLblSkip val="1"/>
        <c:noMultiLvlLbl val="0"/>
      </c:catAx>
      <c:valAx>
        <c:axId val="56529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333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41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6953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16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26860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100" t="s">
        <v>53</v>
      </c>
      <c r="B1" s="100"/>
      <c r="C1" s="100"/>
      <c r="D1" s="100"/>
      <c r="E1" s="100"/>
      <c r="F1" s="100"/>
      <c r="G1" s="100"/>
      <c r="H1" s="100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41</v>
      </c>
      <c r="C3" s="43">
        <v>29636540.54</v>
      </c>
      <c r="D3" s="95">
        <v>45989</v>
      </c>
      <c r="E3" s="43">
        <v>644.426722477114</v>
      </c>
      <c r="F3" s="40">
        <v>100</v>
      </c>
      <c r="G3" s="42" t="s">
        <v>59</v>
      </c>
      <c r="H3" s="44" t="s">
        <v>28</v>
      </c>
    </row>
    <row r="4" spans="1:8" ht="14.25">
      <c r="A4" s="41">
        <v>2</v>
      </c>
      <c r="B4" s="42" t="s">
        <v>50</v>
      </c>
      <c r="C4" s="43">
        <v>22678417.37</v>
      </c>
      <c r="D4" s="95">
        <v>5138</v>
      </c>
      <c r="E4" s="43">
        <v>4413.86091280654</v>
      </c>
      <c r="F4" s="40">
        <v>1000</v>
      </c>
      <c r="G4" s="42" t="s">
        <v>61</v>
      </c>
      <c r="H4" s="44" t="s">
        <v>78</v>
      </c>
    </row>
    <row r="5" spans="1:8" ht="14.25" customHeight="1">
      <c r="A5" s="41">
        <v>3</v>
      </c>
      <c r="B5" s="42" t="s">
        <v>70</v>
      </c>
      <c r="C5" s="43">
        <v>7880952.75</v>
      </c>
      <c r="D5" s="95">
        <v>1855</v>
      </c>
      <c r="E5" s="43">
        <v>4248.49204851752</v>
      </c>
      <c r="F5" s="40">
        <v>1000</v>
      </c>
      <c r="G5" s="42" t="s">
        <v>71</v>
      </c>
      <c r="H5" s="44" t="s">
        <v>75</v>
      </c>
    </row>
    <row r="6" spans="1:8" ht="14.25">
      <c r="A6" s="41">
        <v>4</v>
      </c>
      <c r="B6" s="42" t="s">
        <v>74</v>
      </c>
      <c r="C6" s="43">
        <v>5866031.53</v>
      </c>
      <c r="D6" s="95">
        <v>7396</v>
      </c>
      <c r="E6" s="43">
        <v>793.1356855056788</v>
      </c>
      <c r="F6" s="40">
        <v>1000</v>
      </c>
      <c r="G6" s="42" t="s">
        <v>71</v>
      </c>
      <c r="H6" s="44" t="s">
        <v>75</v>
      </c>
    </row>
    <row r="7" spans="1:8" ht="14.25" customHeight="1">
      <c r="A7" s="41">
        <v>5</v>
      </c>
      <c r="B7" s="42" t="s">
        <v>51</v>
      </c>
      <c r="C7" s="43">
        <v>5432733.78</v>
      </c>
      <c r="D7" s="95">
        <v>4200283</v>
      </c>
      <c r="E7" s="43">
        <v>1.293420890925683</v>
      </c>
      <c r="F7" s="40">
        <v>1</v>
      </c>
      <c r="G7" s="42" t="s">
        <v>61</v>
      </c>
      <c r="H7" s="44" t="s">
        <v>78</v>
      </c>
    </row>
    <row r="8" spans="1:8" ht="14.25">
      <c r="A8" s="41">
        <v>6</v>
      </c>
      <c r="B8" s="42" t="s">
        <v>58</v>
      </c>
      <c r="C8" s="43">
        <v>5044047.5401</v>
      </c>
      <c r="D8" s="95">
        <v>3564</v>
      </c>
      <c r="E8" s="43">
        <v>1415.2770875701458</v>
      </c>
      <c r="F8" s="40">
        <v>1000</v>
      </c>
      <c r="G8" s="42" t="s">
        <v>60</v>
      </c>
      <c r="H8" s="44" t="s">
        <v>76</v>
      </c>
    </row>
    <row r="9" spans="1:8" ht="14.25">
      <c r="A9" s="41">
        <v>7</v>
      </c>
      <c r="B9" s="42" t="s">
        <v>66</v>
      </c>
      <c r="C9" s="43">
        <v>4732346.2</v>
      </c>
      <c r="D9" s="95">
        <v>1256</v>
      </c>
      <c r="E9" s="43">
        <v>3767.791560509554</v>
      </c>
      <c r="F9" s="40">
        <v>1000</v>
      </c>
      <c r="G9" s="42" t="s">
        <v>67</v>
      </c>
      <c r="H9" s="44" t="s">
        <v>77</v>
      </c>
    </row>
    <row r="10" spans="1:8" ht="14.25">
      <c r="A10" s="41">
        <v>8</v>
      </c>
      <c r="B10" s="42" t="s">
        <v>45</v>
      </c>
      <c r="C10" s="43">
        <v>4545533.08</v>
      </c>
      <c r="D10" s="95">
        <v>3670</v>
      </c>
      <c r="E10" s="43">
        <v>1238.564871934605</v>
      </c>
      <c r="F10" s="40">
        <v>1000</v>
      </c>
      <c r="G10" s="42" t="s">
        <v>59</v>
      </c>
      <c r="H10" s="44" t="s">
        <v>28</v>
      </c>
    </row>
    <row r="11" spans="1:8" ht="14.25">
      <c r="A11" s="41">
        <v>9</v>
      </c>
      <c r="B11" s="42" t="s">
        <v>68</v>
      </c>
      <c r="C11" s="43">
        <v>3695519.89</v>
      </c>
      <c r="D11" s="95">
        <v>675</v>
      </c>
      <c r="E11" s="43">
        <v>5474.844281481482</v>
      </c>
      <c r="F11" s="40">
        <v>1000</v>
      </c>
      <c r="G11" s="42" t="s">
        <v>67</v>
      </c>
      <c r="H11" s="44" t="s">
        <v>77</v>
      </c>
    </row>
    <row r="12" spans="1:8" ht="14.25">
      <c r="A12" s="41">
        <v>10</v>
      </c>
      <c r="B12" s="42" t="s">
        <v>88</v>
      </c>
      <c r="C12" s="43">
        <v>3654090.17</v>
      </c>
      <c r="D12" s="95">
        <v>13023</v>
      </c>
      <c r="E12" s="43">
        <v>280.587435306765</v>
      </c>
      <c r="F12" s="40">
        <v>100</v>
      </c>
      <c r="G12" s="42" t="s">
        <v>59</v>
      </c>
      <c r="H12" s="44" t="s">
        <v>28</v>
      </c>
    </row>
    <row r="13" spans="1:8" ht="14.25">
      <c r="A13" s="41">
        <v>11</v>
      </c>
      <c r="B13" s="42" t="s">
        <v>79</v>
      </c>
      <c r="C13" s="43">
        <v>2031121.72</v>
      </c>
      <c r="D13" s="95">
        <v>1453</v>
      </c>
      <c r="E13" s="43">
        <v>1397.881431520991</v>
      </c>
      <c r="F13" s="40">
        <v>1000</v>
      </c>
      <c r="G13" s="42" t="s">
        <v>80</v>
      </c>
      <c r="H13" s="44" t="s">
        <v>81</v>
      </c>
    </row>
    <row r="14" spans="1:8" ht="14.25">
      <c r="A14" s="41">
        <v>12</v>
      </c>
      <c r="B14" s="42" t="s">
        <v>73</v>
      </c>
      <c r="C14" s="43">
        <v>1500338.11</v>
      </c>
      <c r="D14" s="95">
        <v>537</v>
      </c>
      <c r="E14" s="43">
        <v>2793.9257169459966</v>
      </c>
      <c r="F14" s="40">
        <v>1000</v>
      </c>
      <c r="G14" s="42" t="s">
        <v>71</v>
      </c>
      <c r="H14" s="44" t="s">
        <v>75</v>
      </c>
    </row>
    <row r="15" spans="1:8" ht="14.25">
      <c r="A15" s="41">
        <v>13</v>
      </c>
      <c r="B15" s="42" t="s">
        <v>72</v>
      </c>
      <c r="C15" s="43">
        <v>1350201.58</v>
      </c>
      <c r="D15" s="95">
        <v>366</v>
      </c>
      <c r="E15" s="43">
        <v>3689.075355191257</v>
      </c>
      <c r="F15" s="40">
        <v>1000</v>
      </c>
      <c r="G15" s="42" t="s">
        <v>71</v>
      </c>
      <c r="H15" s="44" t="s">
        <v>75</v>
      </c>
    </row>
    <row r="16" spans="1:8" ht="14.25">
      <c r="A16" s="41">
        <v>14</v>
      </c>
      <c r="B16" s="42" t="s">
        <v>22</v>
      </c>
      <c r="C16" s="43">
        <v>1035472.7701</v>
      </c>
      <c r="D16" s="95">
        <v>953</v>
      </c>
      <c r="E16" s="43">
        <v>1086.5401575026233</v>
      </c>
      <c r="F16" s="40">
        <v>1000</v>
      </c>
      <c r="G16" s="42" t="s">
        <v>62</v>
      </c>
      <c r="H16" s="44" t="s">
        <v>29</v>
      </c>
    </row>
    <row r="17" spans="1:8" ht="14.25">
      <c r="A17" s="41">
        <v>15</v>
      </c>
      <c r="B17" s="42" t="s">
        <v>69</v>
      </c>
      <c r="C17" s="43">
        <v>871098.07</v>
      </c>
      <c r="D17" s="95">
        <v>7931</v>
      </c>
      <c r="E17" s="43">
        <v>109.83458201992183</v>
      </c>
      <c r="F17" s="40">
        <v>100</v>
      </c>
      <c r="G17" s="42" t="s">
        <v>63</v>
      </c>
      <c r="H17" s="44" t="s">
        <v>52</v>
      </c>
    </row>
    <row r="18" spans="1:8" ht="15.75" customHeight="1" thickBot="1">
      <c r="A18" s="101" t="s">
        <v>24</v>
      </c>
      <c r="B18" s="102"/>
      <c r="C18" s="58">
        <f>SUM(C3:C17)</f>
        <v>99954445.10019998</v>
      </c>
      <c r="D18" s="59">
        <f>SUM(D3:D17)</f>
        <v>4294089</v>
      </c>
      <c r="E18" s="57" t="s">
        <v>25</v>
      </c>
      <c r="F18" s="57" t="s">
        <v>25</v>
      </c>
      <c r="G18" s="57" t="s">
        <v>25</v>
      </c>
      <c r="H18" s="60" t="s">
        <v>25</v>
      </c>
    </row>
    <row r="19" spans="1:8" ht="15" customHeight="1" thickBot="1">
      <c r="A19" s="99" t="s">
        <v>42</v>
      </c>
      <c r="B19" s="99"/>
      <c r="C19" s="99"/>
      <c r="D19" s="99"/>
      <c r="E19" s="99"/>
      <c r="F19" s="99"/>
      <c r="G19" s="99"/>
      <c r="H19" s="99"/>
    </row>
  </sheetData>
  <sheetProtection/>
  <mergeCells count="3">
    <mergeCell ref="A19:H19"/>
    <mergeCell ref="A1:H1"/>
    <mergeCell ref="A18:B18"/>
  </mergeCells>
  <hyperlinks>
    <hyperlink ref="H18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100" t="s">
        <v>43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s="9" customFormat="1" ht="15.75" thickBot="1">
      <c r="A2" s="104" t="s">
        <v>23</v>
      </c>
      <c r="B2" s="108" t="s">
        <v>12</v>
      </c>
      <c r="C2" s="110" t="s">
        <v>13</v>
      </c>
      <c r="D2" s="112" t="s">
        <v>14</v>
      </c>
      <c r="E2" s="106" t="s">
        <v>15</v>
      </c>
      <c r="F2" s="107"/>
      <c r="G2" s="107"/>
      <c r="H2" s="107"/>
      <c r="I2" s="107"/>
      <c r="J2" s="107"/>
      <c r="K2" s="107"/>
      <c r="L2" s="107"/>
    </row>
    <row r="3" spans="1:12" s="10" customFormat="1" ht="64.5" customHeight="1" thickBot="1">
      <c r="A3" s="105"/>
      <c r="B3" s="109"/>
      <c r="C3" s="111"/>
      <c r="D3" s="113"/>
      <c r="E3" s="4" t="s">
        <v>16</v>
      </c>
      <c r="F3" s="4" t="s">
        <v>44</v>
      </c>
      <c r="G3" s="4" t="s">
        <v>17</v>
      </c>
      <c r="H3" s="4" t="s">
        <v>18</v>
      </c>
      <c r="I3" s="4" t="s">
        <v>19</v>
      </c>
      <c r="J3" s="4" t="s">
        <v>57</v>
      </c>
      <c r="K3" s="4" t="s">
        <v>20</v>
      </c>
      <c r="L3" s="1" t="s">
        <v>47</v>
      </c>
    </row>
    <row r="4" spans="1:12" s="10" customFormat="1" ht="14.25" collapsed="1">
      <c r="A4" s="61">
        <v>1</v>
      </c>
      <c r="B4" s="47" t="s">
        <v>86</v>
      </c>
      <c r="C4" s="48">
        <v>38945</v>
      </c>
      <c r="D4" s="48">
        <v>39016</v>
      </c>
      <c r="E4" s="71">
        <v>0.054871208801392735</v>
      </c>
      <c r="F4" s="71">
        <v>0.051017259645782964</v>
      </c>
      <c r="G4" s="71" t="s">
        <v>85</v>
      </c>
      <c r="H4" s="71">
        <v>-0.0657586337501862</v>
      </c>
      <c r="I4" s="71">
        <v>-0.18558610016283916</v>
      </c>
      <c r="J4" s="71">
        <v>-0.150105422850495</v>
      </c>
      <c r="K4" s="72">
        <v>-0.7654798752583588</v>
      </c>
      <c r="L4" s="72">
        <v>-0.09878746456991239</v>
      </c>
    </row>
    <row r="5" spans="1:12" s="10" customFormat="1" ht="14.25">
      <c r="A5" s="80">
        <v>2</v>
      </c>
      <c r="B5" s="47" t="s">
        <v>89</v>
      </c>
      <c r="C5" s="48">
        <v>40555</v>
      </c>
      <c r="D5" s="48">
        <v>40626</v>
      </c>
      <c r="E5" s="71">
        <v>0.01009545936993339</v>
      </c>
      <c r="F5" s="71">
        <v>-0.018229194820602923</v>
      </c>
      <c r="G5" s="71">
        <v>-0.04004860680421907</v>
      </c>
      <c r="H5" s="71">
        <v>-0.0655703390731428</v>
      </c>
      <c r="I5" s="71">
        <v>-0.1749751222238296</v>
      </c>
      <c r="J5" s="71">
        <v>-0.12543636512205303</v>
      </c>
      <c r="K5" s="72">
        <v>-0.4461575648471945</v>
      </c>
      <c r="L5" s="72">
        <v>-0.06010938439125413</v>
      </c>
    </row>
    <row r="6" spans="1:12" s="10" customFormat="1" ht="14.25">
      <c r="A6" s="80">
        <v>3</v>
      </c>
      <c r="B6" s="47" t="s">
        <v>82</v>
      </c>
      <c r="C6" s="48">
        <v>41848</v>
      </c>
      <c r="D6" s="48">
        <v>42032</v>
      </c>
      <c r="E6" s="71">
        <v>-0.008423384040060045</v>
      </c>
      <c r="F6" s="71">
        <v>-0.012063549207130708</v>
      </c>
      <c r="G6" s="71">
        <v>0.13428867011258472</v>
      </c>
      <c r="H6" s="71">
        <v>0.1561256865971481</v>
      </c>
      <c r="I6" s="71">
        <v>0.4694370229724678</v>
      </c>
      <c r="J6" s="71">
        <v>0.5272739501941905</v>
      </c>
      <c r="K6" s="72">
        <v>0.5091954341636602</v>
      </c>
      <c r="L6" s="72">
        <v>0.07515805068153036</v>
      </c>
    </row>
    <row r="7" spans="1:12" s="10" customFormat="1" ht="14.25" customHeight="1" thickBot="1">
      <c r="A7" s="75"/>
      <c r="B7" s="79" t="s">
        <v>56</v>
      </c>
      <c r="C7" s="78" t="s">
        <v>25</v>
      </c>
      <c r="D7" s="78" t="s">
        <v>25</v>
      </c>
      <c r="E7" s="76">
        <f aca="true" t="shared" si="0" ref="E7:J7">AVERAGE(E4:E6)</f>
        <v>0.018847761377088695</v>
      </c>
      <c r="F7" s="76">
        <f t="shared" si="0"/>
        <v>0.006908171872683111</v>
      </c>
      <c r="G7" s="76">
        <f t="shared" si="0"/>
        <v>0.047120031654182826</v>
      </c>
      <c r="H7" s="76">
        <f t="shared" si="0"/>
        <v>0.008265571257939697</v>
      </c>
      <c r="I7" s="76">
        <f t="shared" si="0"/>
        <v>0.03629193352859968</v>
      </c>
      <c r="J7" s="76">
        <f t="shared" si="0"/>
        <v>0.0839107207405475</v>
      </c>
      <c r="K7" s="78" t="s">
        <v>25</v>
      </c>
      <c r="L7" s="76">
        <f>AVERAGE(L4:L6)</f>
        <v>-0.027912932759878717</v>
      </c>
    </row>
    <row r="8" spans="1:12" s="9" customFormat="1" ht="14.25">
      <c r="A8" s="103" t="s">
        <v>46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</row>
    <row r="9" spans="1:12" s="9" customFormat="1" ht="14.25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4" t="s">
        <v>40</v>
      </c>
      <c r="B1" s="114"/>
      <c r="C1" s="114"/>
      <c r="D1" s="114"/>
      <c r="E1" s="114"/>
      <c r="F1" s="114"/>
      <c r="G1" s="114"/>
    </row>
    <row r="2" spans="1:7" s="11" customFormat="1" ht="15.75" thickBot="1">
      <c r="A2" s="104" t="s">
        <v>23</v>
      </c>
      <c r="B2" s="118" t="s">
        <v>12</v>
      </c>
      <c r="C2" s="115" t="s">
        <v>30</v>
      </c>
      <c r="D2" s="116"/>
      <c r="E2" s="117" t="s">
        <v>49</v>
      </c>
      <c r="F2" s="116"/>
      <c r="G2" s="120" t="s">
        <v>48</v>
      </c>
    </row>
    <row r="3" spans="1:7" s="11" customFormat="1" ht="15.75" thickBot="1">
      <c r="A3" s="105"/>
      <c r="B3" s="119"/>
      <c r="C3" s="29" t="s">
        <v>34</v>
      </c>
      <c r="D3" s="29" t="s">
        <v>32</v>
      </c>
      <c r="E3" s="29" t="s">
        <v>33</v>
      </c>
      <c r="F3" s="29" t="s">
        <v>32</v>
      </c>
      <c r="G3" s="121"/>
    </row>
    <row r="4" spans="1:7" ht="14.25">
      <c r="A4" s="62">
        <v>1</v>
      </c>
      <c r="B4" s="49" t="s">
        <v>89</v>
      </c>
      <c r="C4" s="30">
        <v>91.01599999999999</v>
      </c>
      <c r="D4" s="68">
        <v>0.0100954593699333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86</v>
      </c>
      <c r="C5" s="30">
        <v>40.13479999999993</v>
      </c>
      <c r="D5" s="68">
        <v>0.0548712088013932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82</v>
      </c>
      <c r="C6" s="30">
        <v>-22.244379999999886</v>
      </c>
      <c r="D6" s="68">
        <v>-0.008423384040060015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24</v>
      </c>
      <c r="C7" s="54">
        <v>108.90642000000003</v>
      </c>
      <c r="D7" s="67">
        <v>0.008791451224416035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64</v>
      </c>
    </row>
    <row r="11" ht="14.25" hidden="1">
      <c r="A11" s="11" t="s">
        <v>65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82</v>
      </c>
      <c r="C2" s="71">
        <v>-0.008423384040060045</v>
      </c>
      <c r="D2" s="21"/>
    </row>
    <row r="3" spans="1:4" ht="14.25">
      <c r="A3" s="21"/>
      <c r="B3" s="47" t="s">
        <v>89</v>
      </c>
      <c r="C3" s="71">
        <v>0.01009545936993339</v>
      </c>
      <c r="D3" s="21"/>
    </row>
    <row r="4" spans="1:4" ht="14.25">
      <c r="A4" s="21"/>
      <c r="B4" s="47" t="s">
        <v>86</v>
      </c>
      <c r="C4" s="71">
        <v>0.054871208801392735</v>
      </c>
      <c r="D4" s="21"/>
    </row>
    <row r="5" spans="2:3" ht="14.25">
      <c r="B5" s="93" t="s">
        <v>21</v>
      </c>
      <c r="C5" s="92">
        <v>0.03166767862352837</v>
      </c>
    </row>
    <row r="6" spans="2:3" ht="14.25">
      <c r="B6" s="81" t="s">
        <v>27</v>
      </c>
      <c r="C6" s="86">
        <v>0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100" t="s">
        <v>43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s="9" customFormat="1" ht="15.75" thickBot="1">
      <c r="A2" s="104" t="s">
        <v>23</v>
      </c>
      <c r="B2" s="108" t="s">
        <v>12</v>
      </c>
      <c r="C2" s="110" t="s">
        <v>13</v>
      </c>
      <c r="D2" s="112" t="s">
        <v>14</v>
      </c>
      <c r="E2" s="106" t="s">
        <v>15</v>
      </c>
      <c r="F2" s="107"/>
      <c r="G2" s="107"/>
      <c r="H2" s="107"/>
      <c r="I2" s="107"/>
      <c r="J2" s="107"/>
      <c r="K2" s="107"/>
      <c r="L2" s="107"/>
    </row>
    <row r="3" spans="1:12" s="10" customFormat="1" ht="64.5" customHeight="1" thickBot="1">
      <c r="A3" s="105"/>
      <c r="B3" s="109"/>
      <c r="C3" s="111"/>
      <c r="D3" s="113"/>
      <c r="E3" s="4" t="s">
        <v>16</v>
      </c>
      <c r="F3" s="4" t="s">
        <v>44</v>
      </c>
      <c r="G3" s="4" t="s">
        <v>17</v>
      </c>
      <c r="H3" s="4" t="s">
        <v>18</v>
      </c>
      <c r="I3" s="4" t="s">
        <v>19</v>
      </c>
      <c r="J3" s="4" t="s">
        <v>57</v>
      </c>
      <c r="K3" s="4" t="s">
        <v>20</v>
      </c>
      <c r="L3" s="1" t="s">
        <v>47</v>
      </c>
    </row>
    <row r="4" spans="1:12" s="9" customFormat="1" ht="14.25" collapsed="1">
      <c r="A4" s="61">
        <v>1</v>
      </c>
      <c r="B4" s="47" t="s">
        <v>41</v>
      </c>
      <c r="C4" s="48">
        <v>38118</v>
      </c>
      <c r="D4" s="48">
        <v>38182</v>
      </c>
      <c r="E4" s="71">
        <v>0.009930279479898774</v>
      </c>
      <c r="F4" s="71">
        <v>0.02873457915570654</v>
      </c>
      <c r="G4" s="71">
        <v>0.010996525970007998</v>
      </c>
      <c r="H4" s="71">
        <v>0.03405689687210711</v>
      </c>
      <c r="I4" s="71">
        <v>0.00624110158050728</v>
      </c>
      <c r="J4" s="71">
        <v>0.03602726807829271</v>
      </c>
      <c r="K4" s="71">
        <v>5.444267224771155</v>
      </c>
      <c r="L4" s="72">
        <v>0.1216688351967179</v>
      </c>
    </row>
    <row r="5" spans="1:12" s="9" customFormat="1" ht="14.25" collapsed="1">
      <c r="A5" s="62">
        <v>2</v>
      </c>
      <c r="B5" s="47" t="s">
        <v>68</v>
      </c>
      <c r="C5" s="48">
        <v>38828</v>
      </c>
      <c r="D5" s="48">
        <v>39028</v>
      </c>
      <c r="E5" s="71">
        <v>0.0024647887257083223</v>
      </c>
      <c r="F5" s="71">
        <v>0.006937355059870365</v>
      </c>
      <c r="G5" s="71">
        <v>0.02204896965016423</v>
      </c>
      <c r="H5" s="71">
        <v>0.044696371943269586</v>
      </c>
      <c r="I5" s="71">
        <v>0.09365177050124918</v>
      </c>
      <c r="J5" s="71">
        <v>0.06446371269867623</v>
      </c>
      <c r="K5" s="71">
        <v>4.474844281481484</v>
      </c>
      <c r="L5" s="72">
        <v>0.13001354982248037</v>
      </c>
    </row>
    <row r="6" spans="1:12" s="9" customFormat="1" ht="14.25" collapsed="1">
      <c r="A6" s="62">
        <v>3</v>
      </c>
      <c r="B6" s="47" t="s">
        <v>73</v>
      </c>
      <c r="C6" s="48">
        <v>38919</v>
      </c>
      <c r="D6" s="48">
        <v>39092</v>
      </c>
      <c r="E6" s="71">
        <v>0.014193734703743965</v>
      </c>
      <c r="F6" s="71">
        <v>0.010627546716895031</v>
      </c>
      <c r="G6" s="71">
        <v>-0.0002679863366294999</v>
      </c>
      <c r="H6" s="71">
        <v>-0.057702947158867146</v>
      </c>
      <c r="I6" s="71">
        <v>-0.024691433510865224</v>
      </c>
      <c r="J6" s="71">
        <v>-0.02988577517279989</v>
      </c>
      <c r="K6" s="71">
        <v>1.7939257169459966</v>
      </c>
      <c r="L6" s="72">
        <v>0.07767848470135363</v>
      </c>
    </row>
    <row r="7" spans="1:12" s="9" customFormat="1" ht="14.25" collapsed="1">
      <c r="A7" s="62">
        <v>4</v>
      </c>
      <c r="B7" s="47" t="s">
        <v>74</v>
      </c>
      <c r="C7" s="48">
        <v>38919</v>
      </c>
      <c r="D7" s="48">
        <v>39092</v>
      </c>
      <c r="E7" s="71">
        <v>0.036270126873090724</v>
      </c>
      <c r="F7" s="71">
        <v>0.017996695190999334</v>
      </c>
      <c r="G7" s="71">
        <v>0.12493502148961766</v>
      </c>
      <c r="H7" s="71">
        <v>0.1001953305788037</v>
      </c>
      <c r="I7" s="71">
        <v>0.06795149339102213</v>
      </c>
      <c r="J7" s="71">
        <v>0.11721539199857389</v>
      </c>
      <c r="K7" s="71">
        <v>-0.2068643144943204</v>
      </c>
      <c r="L7" s="72">
        <v>-0.016733096637398748</v>
      </c>
    </row>
    <row r="8" spans="1:12" s="9" customFormat="1" ht="14.25" collapsed="1">
      <c r="A8" s="62">
        <v>5</v>
      </c>
      <c r="B8" s="47" t="s">
        <v>50</v>
      </c>
      <c r="C8" s="48">
        <v>39413</v>
      </c>
      <c r="D8" s="48">
        <v>39589</v>
      </c>
      <c r="E8" s="71">
        <v>-0.001261390732666845</v>
      </c>
      <c r="F8" s="71" t="s">
        <v>85</v>
      </c>
      <c r="G8" s="71">
        <v>0.02588605879341177</v>
      </c>
      <c r="H8" s="71">
        <v>0.10616577632425006</v>
      </c>
      <c r="I8" s="71">
        <v>0.1473387460808009</v>
      </c>
      <c r="J8" s="71">
        <v>0.10046474760620461</v>
      </c>
      <c r="K8" s="71">
        <v>3.413860912806534</v>
      </c>
      <c r="L8" s="72">
        <v>0.12750026599719133</v>
      </c>
    </row>
    <row r="9" spans="1:12" s="9" customFormat="1" ht="14.25" collapsed="1">
      <c r="A9" s="62">
        <v>6</v>
      </c>
      <c r="B9" s="47" t="s">
        <v>22</v>
      </c>
      <c r="C9" s="48">
        <v>39429</v>
      </c>
      <c r="D9" s="48">
        <v>39618</v>
      </c>
      <c r="E9" s="71">
        <v>0.0005714277928166034</v>
      </c>
      <c r="F9" s="71">
        <v>0.005837937829592299</v>
      </c>
      <c r="G9" s="71">
        <v>0.0013783215686857808</v>
      </c>
      <c r="H9" s="71">
        <v>-0.012408095264579977</v>
      </c>
      <c r="I9" s="71">
        <v>-0.04254925002357535</v>
      </c>
      <c r="J9" s="71">
        <v>-0.044019088491114466</v>
      </c>
      <c r="K9" s="71">
        <v>0.08654015750262367</v>
      </c>
      <c r="L9" s="72">
        <v>0.006774447059698208</v>
      </c>
    </row>
    <row r="10" spans="1:12" s="9" customFormat="1" ht="14.25">
      <c r="A10" s="62">
        <v>7</v>
      </c>
      <c r="B10" s="47" t="s">
        <v>69</v>
      </c>
      <c r="C10" s="48">
        <v>39560</v>
      </c>
      <c r="D10" s="48">
        <v>39770</v>
      </c>
      <c r="E10" s="71">
        <v>0.014357386694712648</v>
      </c>
      <c r="F10" s="71">
        <v>-0.004383145509248121</v>
      </c>
      <c r="G10" s="71">
        <v>0.12158765835687713</v>
      </c>
      <c r="H10" s="71">
        <v>0.092720351668105</v>
      </c>
      <c r="I10" s="71">
        <v>0.08686028974653737</v>
      </c>
      <c r="J10" s="71">
        <v>0.05329543599297293</v>
      </c>
      <c r="K10" s="71">
        <v>0.09834582019921934</v>
      </c>
      <c r="L10" s="72">
        <v>0.007929523881237799</v>
      </c>
    </row>
    <row r="11" spans="1:12" s="9" customFormat="1" ht="14.25" collapsed="1">
      <c r="A11" s="62">
        <v>8</v>
      </c>
      <c r="B11" s="47" t="s">
        <v>45</v>
      </c>
      <c r="C11" s="48">
        <v>39884</v>
      </c>
      <c r="D11" s="48">
        <v>40001</v>
      </c>
      <c r="E11" s="71">
        <v>0.0065441924800175855</v>
      </c>
      <c r="F11" s="71">
        <v>0.07562958691007582</v>
      </c>
      <c r="G11" s="71">
        <v>0.039532818834734806</v>
      </c>
      <c r="H11" s="71">
        <v>0.03959444275763535</v>
      </c>
      <c r="I11" s="71">
        <v>-0.008908366498310172</v>
      </c>
      <c r="J11" s="71">
        <v>0.060513555234479544</v>
      </c>
      <c r="K11" s="71">
        <v>0.23856487193460607</v>
      </c>
      <c r="L11" s="72">
        <v>0.019210697701318002</v>
      </c>
    </row>
    <row r="12" spans="1:12" s="9" customFormat="1" ht="14.25" collapsed="1">
      <c r="A12" s="62">
        <v>9</v>
      </c>
      <c r="B12" s="47" t="s">
        <v>51</v>
      </c>
      <c r="C12" s="48">
        <v>40253</v>
      </c>
      <c r="D12" s="48">
        <v>40366</v>
      </c>
      <c r="E12" s="71">
        <v>0.00734614199849859</v>
      </c>
      <c r="F12" s="71">
        <v>-0.029642838996547294</v>
      </c>
      <c r="G12" s="71">
        <v>-0.04444357031113977</v>
      </c>
      <c r="H12" s="71">
        <v>-0.04655547576442953</v>
      </c>
      <c r="I12" s="71">
        <v>-0.11295885202530809</v>
      </c>
      <c r="J12" s="71">
        <v>-0.09006338198197983</v>
      </c>
      <c r="K12" s="71">
        <v>0.29342089092568346</v>
      </c>
      <c r="L12" s="72">
        <v>0.025434703282376292</v>
      </c>
    </row>
    <row r="13" spans="1:12" s="9" customFormat="1" ht="14.25">
      <c r="A13" s="62">
        <v>10</v>
      </c>
      <c r="B13" s="47" t="s">
        <v>58</v>
      </c>
      <c r="C13" s="48">
        <v>40114</v>
      </c>
      <c r="D13" s="48">
        <v>40401</v>
      </c>
      <c r="E13" s="71">
        <v>0.009405198383586333</v>
      </c>
      <c r="F13" s="71">
        <v>-0.0009635580015390222</v>
      </c>
      <c r="G13" s="71">
        <v>0.028895066579329498</v>
      </c>
      <c r="H13" s="71">
        <v>0.010775579709183969</v>
      </c>
      <c r="I13" s="71">
        <v>0.0044671284719475235</v>
      </c>
      <c r="J13" s="71">
        <v>-0.0056107982247783905</v>
      </c>
      <c r="K13" s="71">
        <v>0.4152770875701459</v>
      </c>
      <c r="L13" s="72">
        <v>0.034818628839752064</v>
      </c>
    </row>
    <row r="14" spans="1:12" s="9" customFormat="1" ht="14.25">
      <c r="A14" s="62">
        <v>11</v>
      </c>
      <c r="B14" s="47" t="s">
        <v>66</v>
      </c>
      <c r="C14" s="48">
        <v>40226</v>
      </c>
      <c r="D14" s="48">
        <v>40430</v>
      </c>
      <c r="E14" s="71">
        <v>0.0014754747361225284</v>
      </c>
      <c r="F14" s="71">
        <v>0.011963956070308202</v>
      </c>
      <c r="G14" s="71">
        <v>0.030436066365627124</v>
      </c>
      <c r="H14" s="71">
        <v>0.03872111160700098</v>
      </c>
      <c r="I14" s="71">
        <v>0.11383769814872169</v>
      </c>
      <c r="J14" s="71">
        <v>0.09675483510204108</v>
      </c>
      <c r="K14" s="71">
        <v>2.767791560509552</v>
      </c>
      <c r="L14" s="72">
        <v>0.14081911941200786</v>
      </c>
    </row>
    <row r="15" spans="1:12" s="9" customFormat="1" ht="14.25">
      <c r="A15" s="62">
        <v>12</v>
      </c>
      <c r="B15" s="47" t="s">
        <v>72</v>
      </c>
      <c r="C15" s="48">
        <v>40427</v>
      </c>
      <c r="D15" s="48">
        <v>40543</v>
      </c>
      <c r="E15" s="71">
        <v>0.014366156108723382</v>
      </c>
      <c r="F15" s="71">
        <v>0.02090133112085435</v>
      </c>
      <c r="G15" s="71">
        <v>0.04106849248061506</v>
      </c>
      <c r="H15" s="71">
        <v>0.10134130848590917</v>
      </c>
      <c r="I15" s="71">
        <v>0.1705357888797081</v>
      </c>
      <c r="J15" s="71">
        <v>0.13951339341053925</v>
      </c>
      <c r="K15" s="71">
        <v>2.6890753551912563</v>
      </c>
      <c r="L15" s="72">
        <v>0.14312134698379442</v>
      </c>
    </row>
    <row r="16" spans="1:12" s="9" customFormat="1" ht="14.25">
      <c r="A16" s="62">
        <v>13</v>
      </c>
      <c r="B16" s="47" t="s">
        <v>79</v>
      </c>
      <c r="C16" s="48">
        <v>40444</v>
      </c>
      <c r="D16" s="48">
        <v>40638</v>
      </c>
      <c r="E16" s="71">
        <v>0.001501437305114539</v>
      </c>
      <c r="F16" s="71">
        <v>0.017489106320411008</v>
      </c>
      <c r="G16" s="71">
        <v>0.036279106989157706</v>
      </c>
      <c r="H16" s="71">
        <v>0.020447383115728135</v>
      </c>
      <c r="I16" s="71">
        <v>0.10974340728002785</v>
      </c>
      <c r="J16" s="71">
        <v>0.11240095552715212</v>
      </c>
      <c r="K16" s="71">
        <v>0.3978814315209904</v>
      </c>
      <c r="L16" s="72">
        <v>0.03589294500905349</v>
      </c>
    </row>
    <row r="17" spans="1:12" s="9" customFormat="1" ht="14.25">
      <c r="A17" s="62">
        <v>14</v>
      </c>
      <c r="B17" s="47" t="s">
        <v>70</v>
      </c>
      <c r="C17" s="48">
        <v>40427</v>
      </c>
      <c r="D17" s="48">
        <v>40708</v>
      </c>
      <c r="E17" s="71">
        <v>0.0037867045594304205</v>
      </c>
      <c r="F17" s="71">
        <v>0.022692300064965698</v>
      </c>
      <c r="G17" s="71">
        <v>0.04880532632246659</v>
      </c>
      <c r="H17" s="71">
        <v>0.10735644563980729</v>
      </c>
      <c r="I17" s="71">
        <v>0.18743524051639504</v>
      </c>
      <c r="J17" s="71">
        <v>0.16836132627379685</v>
      </c>
      <c r="K17" s="71">
        <v>3.248492048517516</v>
      </c>
      <c r="L17" s="72">
        <v>0.16816022711428347</v>
      </c>
    </row>
    <row r="18" spans="1:12" s="9" customFormat="1" ht="14.25">
      <c r="A18" s="62">
        <v>15</v>
      </c>
      <c r="B18" s="47" t="s">
        <v>88</v>
      </c>
      <c r="C18" s="48">
        <v>41026</v>
      </c>
      <c r="D18" s="48">
        <v>41242</v>
      </c>
      <c r="E18" s="71">
        <v>0.005848075339827785</v>
      </c>
      <c r="F18" s="71">
        <v>0.0012334816070540544</v>
      </c>
      <c r="G18" s="71">
        <v>0.03551486769702494</v>
      </c>
      <c r="H18" s="71">
        <v>0.05584127471385347</v>
      </c>
      <c r="I18" s="71">
        <v>0.18969824869209595</v>
      </c>
      <c r="J18" s="71">
        <v>0.20260212218941565</v>
      </c>
      <c r="K18" s="71">
        <v>1.8058743530676482</v>
      </c>
      <c r="L18" s="72">
        <v>0.14057437882563995</v>
      </c>
    </row>
    <row r="19" spans="1:12" ht="15.75" thickBot="1">
      <c r="A19" s="75"/>
      <c r="B19" s="79" t="s">
        <v>56</v>
      </c>
      <c r="C19" s="77" t="s">
        <v>25</v>
      </c>
      <c r="D19" s="77" t="s">
        <v>25</v>
      </c>
      <c r="E19" s="76">
        <f>AVERAGE(E4:E18)</f>
        <v>0.008453315629908358</v>
      </c>
      <c r="F19" s="76">
        <f>AVERAGE(F4:F18)</f>
        <v>0.01321816668138559</v>
      </c>
      <c r="G19" s="76">
        <f>AVERAGE(G4:G18)</f>
        <v>0.0348435162966634</v>
      </c>
      <c r="H19" s="76">
        <f>AVERAGE(H4:H18)</f>
        <v>0.04234971701518515</v>
      </c>
      <c r="I19" s="76">
        <f>AVERAGE(I4:I18)</f>
        <v>0.06591020074873027</v>
      </c>
      <c r="J19" s="76">
        <f>AVERAGE(J4:J18)</f>
        <v>0.06546891334943149</v>
      </c>
      <c r="K19" s="77" t="s">
        <v>25</v>
      </c>
      <c r="L19" s="76">
        <f>AVERAGE(L4:L18)</f>
        <v>0.07752427047930041</v>
      </c>
    </row>
    <row r="20" spans="1:12" s="9" customFormat="1" ht="14.25">
      <c r="A20" s="103" t="s">
        <v>46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3:11" s="11" customFormat="1" ht="14.25">
      <c r="C21" s="5"/>
      <c r="D21" s="5"/>
      <c r="E21" s="6"/>
      <c r="F21" s="6"/>
      <c r="G21" s="6"/>
      <c r="H21" s="6"/>
      <c r="I21" s="6"/>
      <c r="J21" s="6"/>
      <c r="K21" s="6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</sheetData>
  <sheetProtection/>
  <mergeCells count="7">
    <mergeCell ref="A20:L20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="80" zoomScaleNormal="80" zoomScalePageLayoutView="0" workbookViewId="0" topLeftCell="A1">
      <selection activeCell="B10" sqref="B10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4" t="s">
        <v>38</v>
      </c>
      <c r="B1" s="114"/>
      <c r="C1" s="114"/>
      <c r="D1" s="114"/>
      <c r="E1" s="114"/>
      <c r="F1" s="114"/>
      <c r="G1" s="114"/>
    </row>
    <row r="2" spans="1:7" ht="30.75" customHeight="1" thickBot="1">
      <c r="A2" s="104" t="s">
        <v>23</v>
      </c>
      <c r="B2" s="118" t="s">
        <v>12</v>
      </c>
      <c r="C2" s="115" t="s">
        <v>30</v>
      </c>
      <c r="D2" s="116"/>
      <c r="E2" s="117" t="s">
        <v>31</v>
      </c>
      <c r="F2" s="116"/>
      <c r="G2" s="120" t="s">
        <v>48</v>
      </c>
    </row>
    <row r="3" spans="1:7" ht="15.75" thickBot="1">
      <c r="A3" s="105"/>
      <c r="B3" s="119"/>
      <c r="C3" s="51" t="s">
        <v>34</v>
      </c>
      <c r="D3" s="29" t="s">
        <v>32</v>
      </c>
      <c r="E3" s="29" t="s">
        <v>33</v>
      </c>
      <c r="F3" s="29" t="s">
        <v>32</v>
      </c>
      <c r="G3" s="121"/>
    </row>
    <row r="4" spans="1:7" ht="14.25">
      <c r="A4" s="88">
        <v>1</v>
      </c>
      <c r="B4" s="82" t="s">
        <v>50</v>
      </c>
      <c r="C4" s="30">
        <v>373.5261600000002</v>
      </c>
      <c r="D4" s="68">
        <v>0.016746378921253663</v>
      </c>
      <c r="E4" s="31">
        <v>91</v>
      </c>
      <c r="F4" s="68">
        <v>0.018030513176144243</v>
      </c>
      <c r="G4" s="50">
        <v>402.39705166176077</v>
      </c>
    </row>
    <row r="5" spans="1:7" ht="14.25">
      <c r="A5" s="89">
        <v>2</v>
      </c>
      <c r="B5" s="82" t="s">
        <v>88</v>
      </c>
      <c r="C5" s="30">
        <v>23.476799999999812</v>
      </c>
      <c r="D5" s="68">
        <v>0.006466345382295503</v>
      </c>
      <c r="E5" s="31">
        <v>8</v>
      </c>
      <c r="F5" s="68">
        <v>0.0006146753745678064</v>
      </c>
      <c r="G5" s="50">
        <v>2.2139027214749065</v>
      </c>
    </row>
    <row r="6" spans="1:7" ht="14.25">
      <c r="A6" s="89">
        <v>3</v>
      </c>
      <c r="B6" s="82" t="s">
        <v>74</v>
      </c>
      <c r="C6" s="30">
        <v>205.31491000000017</v>
      </c>
      <c r="D6" s="68">
        <v>0.03627012687308841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58</v>
      </c>
      <c r="C7" s="30">
        <v>46.99824000000022</v>
      </c>
      <c r="D7" s="68">
        <v>0.009405198383586031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51</v>
      </c>
      <c r="C8" s="30">
        <v>39.618589999999855</v>
      </c>
      <c r="D8" s="68">
        <v>0.0073461419984986185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70</v>
      </c>
      <c r="C9" s="30">
        <v>29.730259999999777</v>
      </c>
      <c r="D9" s="68">
        <v>0.0037867045594322185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45</v>
      </c>
      <c r="C10" s="30">
        <v>29.553440000000407</v>
      </c>
      <c r="D10" s="68">
        <v>0.00654419248001756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73</v>
      </c>
      <c r="C11" s="30">
        <v>20.997370000000114</v>
      </c>
      <c r="D11" s="68">
        <v>0.014193734703743854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72</v>
      </c>
      <c r="C12" s="30">
        <v>19.122489999999992</v>
      </c>
      <c r="D12" s="68">
        <v>0.014366156108725282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69</v>
      </c>
      <c r="C13" s="30">
        <v>12.329669999999926</v>
      </c>
      <c r="D13" s="68">
        <v>0.014357386694712947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68</v>
      </c>
      <c r="C14" s="30">
        <v>9.086280000000261</v>
      </c>
      <c r="D14" s="68">
        <v>0.0024647887257083305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66</v>
      </c>
      <c r="C15" s="30">
        <v>6.9721699999999265</v>
      </c>
      <c r="D15" s="68">
        <v>0.001475474736123677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79</v>
      </c>
      <c r="C16" s="30">
        <v>3.045030000000028</v>
      </c>
      <c r="D16" s="68">
        <v>0.0015014373051149403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22</v>
      </c>
      <c r="C17" s="30">
        <v>0.591359999999986</v>
      </c>
      <c r="D17" s="68">
        <v>0.0005714277928162254</v>
      </c>
      <c r="E17" s="31">
        <v>0</v>
      </c>
      <c r="F17" s="68">
        <v>0</v>
      </c>
      <c r="G17" s="50">
        <v>0</v>
      </c>
    </row>
    <row r="18" spans="1:7" ht="14.25">
      <c r="A18" s="89">
        <v>15</v>
      </c>
      <c r="B18" s="82" t="s">
        <v>41</v>
      </c>
      <c r="C18" s="30">
        <v>284.3863999999985</v>
      </c>
      <c r="D18" s="68">
        <v>0.009688774413065907</v>
      </c>
      <c r="E18" s="31">
        <v>-11</v>
      </c>
      <c r="F18" s="68">
        <v>-0.0002391304347826087</v>
      </c>
      <c r="G18" s="50">
        <v>-7.08008621673978</v>
      </c>
    </row>
    <row r="19" spans="1:7" ht="15.75" thickBot="1">
      <c r="A19" s="63"/>
      <c r="B19" s="64" t="s">
        <v>24</v>
      </c>
      <c r="C19" s="54">
        <v>1104.7491699999991</v>
      </c>
      <c r="D19" s="67">
        <v>0.01117605026099511</v>
      </c>
      <c r="E19" s="55">
        <v>88</v>
      </c>
      <c r="F19" s="67">
        <v>2.049370738385948E-05</v>
      </c>
      <c r="G19" s="56">
        <v>397.53086816649585</v>
      </c>
    </row>
    <row r="21" ht="14.25">
      <c r="D21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B10" sqref="B10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50</v>
      </c>
      <c r="C2" s="71">
        <v>-0.001261390732666845</v>
      </c>
    </row>
    <row r="3" spans="1:5" ht="14.25">
      <c r="A3" s="14"/>
      <c r="B3" s="47" t="s">
        <v>22</v>
      </c>
      <c r="C3" s="71">
        <v>0.0005714277928166034</v>
      </c>
      <c r="D3" s="14"/>
      <c r="E3" s="14"/>
    </row>
    <row r="4" spans="1:5" ht="14.25">
      <c r="A4" s="14"/>
      <c r="B4" s="47" t="s">
        <v>66</v>
      </c>
      <c r="C4" s="71">
        <v>0.0014754747361225284</v>
      </c>
      <c r="D4" s="14"/>
      <c r="E4" s="14"/>
    </row>
    <row r="5" spans="1:5" ht="14.25">
      <c r="A5" s="14"/>
      <c r="B5" s="47" t="s">
        <v>79</v>
      </c>
      <c r="C5" s="71">
        <v>0.001501437305114539</v>
      </c>
      <c r="D5" s="14"/>
      <c r="E5" s="14"/>
    </row>
    <row r="6" spans="1:5" ht="14.25">
      <c r="A6" s="14"/>
      <c r="B6" s="47" t="s">
        <v>68</v>
      </c>
      <c r="C6" s="71">
        <v>0.0024647887257083223</v>
      </c>
      <c r="D6" s="14"/>
      <c r="E6" s="14"/>
    </row>
    <row r="7" spans="1:5" ht="14.25">
      <c r="A7" s="14"/>
      <c r="B7" s="47" t="s">
        <v>70</v>
      </c>
      <c r="C7" s="71">
        <v>0.0037867045594304205</v>
      </c>
      <c r="D7" s="14"/>
      <c r="E7" s="14"/>
    </row>
    <row r="8" spans="1:5" ht="14.25">
      <c r="A8" s="14"/>
      <c r="B8" s="47" t="s">
        <v>88</v>
      </c>
      <c r="C8" s="71">
        <v>0.005848075339827785</v>
      </c>
      <c r="D8" s="14"/>
      <c r="E8" s="14"/>
    </row>
    <row r="9" spans="1:5" ht="14.25">
      <c r="A9" s="14"/>
      <c r="B9" s="47" t="s">
        <v>45</v>
      </c>
      <c r="C9" s="71">
        <v>0.0065441924800175855</v>
      </c>
      <c r="D9" s="14"/>
      <c r="E9" s="14"/>
    </row>
    <row r="10" spans="1:5" ht="14.25">
      <c r="A10" s="14"/>
      <c r="B10" s="47" t="s">
        <v>51</v>
      </c>
      <c r="C10" s="71">
        <v>0.00734614199849859</v>
      </c>
      <c r="D10" s="14"/>
      <c r="E10" s="14"/>
    </row>
    <row r="11" spans="1:5" ht="14.25">
      <c r="A11" s="14"/>
      <c r="B11" s="47" t="s">
        <v>58</v>
      </c>
      <c r="C11" s="71">
        <v>0.009405198383586333</v>
      </c>
      <c r="D11" s="14"/>
      <c r="E11" s="14"/>
    </row>
    <row r="12" spans="1:5" ht="14.25">
      <c r="A12" s="14"/>
      <c r="B12" s="47" t="s">
        <v>41</v>
      </c>
      <c r="C12" s="71">
        <v>0.009930279479898774</v>
      </c>
      <c r="D12" s="14"/>
      <c r="E12" s="14"/>
    </row>
    <row r="13" spans="1:5" ht="14.25">
      <c r="A13" s="14"/>
      <c r="B13" s="47" t="s">
        <v>73</v>
      </c>
      <c r="C13" s="71">
        <v>0.014193734703743965</v>
      </c>
      <c r="D13" s="14"/>
      <c r="E13" s="14"/>
    </row>
    <row r="14" spans="1:5" ht="14.25">
      <c r="A14" s="14"/>
      <c r="B14" s="47" t="s">
        <v>69</v>
      </c>
      <c r="C14" s="71">
        <v>0.014357386694712648</v>
      </c>
      <c r="D14" s="14"/>
      <c r="E14" s="14"/>
    </row>
    <row r="15" spans="1:5" ht="14.25">
      <c r="A15" s="14"/>
      <c r="B15" s="47" t="s">
        <v>72</v>
      </c>
      <c r="C15" s="71">
        <v>0.014366156108723382</v>
      </c>
      <c r="D15" s="14"/>
      <c r="E15" s="14"/>
    </row>
    <row r="16" spans="1:5" ht="14.25">
      <c r="A16" s="14"/>
      <c r="B16" s="47" t="s">
        <v>74</v>
      </c>
      <c r="C16" s="92">
        <v>0.036270126873090724</v>
      </c>
      <c r="D16" s="14"/>
      <c r="E16" s="14"/>
    </row>
    <row r="17" spans="2:3" ht="14.25">
      <c r="B17" s="47" t="s">
        <v>21</v>
      </c>
      <c r="C17" s="74">
        <v>0.03166767862352837</v>
      </c>
    </row>
    <row r="18" spans="2:3" ht="14.25">
      <c r="B18" s="14" t="s">
        <v>27</v>
      </c>
      <c r="C18" s="86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"/>
  <sheetViews>
    <sheetView zoomScale="80" zoomScaleNormal="80" zoomScalePageLayoutView="0" workbookViewId="0" topLeftCell="A1">
      <selection activeCell="F6" sqref="F6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100" t="s">
        <v>54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26</v>
      </c>
      <c r="C3" s="45" t="s">
        <v>7</v>
      </c>
      <c r="D3" s="46" t="s">
        <v>10</v>
      </c>
      <c r="E3" s="43">
        <v>1555030.15</v>
      </c>
      <c r="F3" s="94">
        <v>680</v>
      </c>
      <c r="G3" s="43">
        <v>2286.809044117647</v>
      </c>
      <c r="H3" s="73">
        <v>1000</v>
      </c>
      <c r="I3" s="42" t="s">
        <v>63</v>
      </c>
      <c r="J3" s="44" t="s">
        <v>52</v>
      </c>
    </row>
    <row r="4" spans="1:10" ht="15" customHeight="1">
      <c r="A4" s="75">
        <v>2</v>
      </c>
      <c r="B4" s="125" t="s">
        <v>91</v>
      </c>
      <c r="C4" s="126" t="s">
        <v>7</v>
      </c>
      <c r="D4" s="127" t="s">
        <v>92</v>
      </c>
      <c r="E4" s="96">
        <v>795971.7603</v>
      </c>
      <c r="F4" s="94">
        <v>1982</v>
      </c>
      <c r="G4" s="96">
        <v>401.6002826942482</v>
      </c>
      <c r="H4" s="97">
        <v>1000</v>
      </c>
      <c r="I4" s="98" t="s">
        <v>62</v>
      </c>
      <c r="J4" s="128" t="s">
        <v>29</v>
      </c>
    </row>
    <row r="5" spans="1:10" ht="15.75" thickBot="1">
      <c r="A5" s="122" t="s">
        <v>24</v>
      </c>
      <c r="B5" s="123"/>
      <c r="C5" s="57" t="s">
        <v>25</v>
      </c>
      <c r="D5" s="57" t="s">
        <v>25</v>
      </c>
      <c r="E5" s="58">
        <f>SUM(E3:E4)</f>
        <v>2351001.9102999996</v>
      </c>
      <c r="F5" s="59">
        <f>SUM(F3:F4)</f>
        <v>2662</v>
      </c>
      <c r="G5" s="57" t="s">
        <v>25</v>
      </c>
      <c r="H5" s="57" t="s">
        <v>25</v>
      </c>
      <c r="I5" s="57" t="s">
        <v>25</v>
      </c>
      <c r="J5" s="60" t="s">
        <v>25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100" t="s">
        <v>43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15.75" customHeight="1" thickBot="1">
      <c r="A2" s="104" t="s">
        <v>23</v>
      </c>
      <c r="B2" s="108" t="s">
        <v>12</v>
      </c>
      <c r="C2" s="110" t="s">
        <v>13</v>
      </c>
      <c r="D2" s="112" t="s">
        <v>14</v>
      </c>
      <c r="E2" s="106" t="s">
        <v>15</v>
      </c>
      <c r="F2" s="107"/>
      <c r="G2" s="107"/>
      <c r="H2" s="107"/>
      <c r="I2" s="107"/>
      <c r="J2" s="107"/>
      <c r="K2" s="107"/>
      <c r="L2" s="107"/>
    </row>
    <row r="3" spans="1:12" ht="63.75" customHeight="1" thickBot="1">
      <c r="A3" s="105"/>
      <c r="B3" s="109"/>
      <c r="C3" s="111"/>
      <c r="D3" s="113"/>
      <c r="E3" s="4" t="s">
        <v>16</v>
      </c>
      <c r="F3" s="4" t="s">
        <v>44</v>
      </c>
      <c r="G3" s="4" t="s">
        <v>17</v>
      </c>
      <c r="H3" s="4" t="s">
        <v>18</v>
      </c>
      <c r="I3" s="4" t="s">
        <v>19</v>
      </c>
      <c r="J3" s="4" t="s">
        <v>57</v>
      </c>
      <c r="K3" s="4" t="s">
        <v>20</v>
      </c>
      <c r="L3" s="1" t="s">
        <v>47</v>
      </c>
    </row>
    <row r="4" spans="1:12" ht="14.25" collapsed="1">
      <c r="A4" s="61">
        <v>1</v>
      </c>
      <c r="B4" s="47" t="s">
        <v>91</v>
      </c>
      <c r="C4" s="48">
        <v>39048</v>
      </c>
      <c r="D4" s="48">
        <v>39140</v>
      </c>
      <c r="E4" s="71" t="s">
        <v>85</v>
      </c>
      <c r="F4" s="71">
        <v>-0.003524805531083919</v>
      </c>
      <c r="G4" s="71" t="s">
        <v>85</v>
      </c>
      <c r="H4" s="71">
        <v>-0.054331497753013824</v>
      </c>
      <c r="I4" s="71">
        <v>-0.17469846028765157</v>
      </c>
      <c r="J4" s="71">
        <v>-0.15430749981995906</v>
      </c>
      <c r="K4" s="72">
        <v>-0.5983997173057519</v>
      </c>
      <c r="L4" s="72">
        <v>-0.0648676651068415</v>
      </c>
    </row>
    <row r="5" spans="1:12" ht="14.25">
      <c r="A5" s="75">
        <v>2</v>
      </c>
      <c r="B5" s="93" t="s">
        <v>26</v>
      </c>
      <c r="C5" s="129">
        <v>39100</v>
      </c>
      <c r="D5" s="129">
        <v>39268</v>
      </c>
      <c r="E5" s="130">
        <v>0.010799241209346944</v>
      </c>
      <c r="F5" s="130">
        <v>0.010408549884555862</v>
      </c>
      <c r="G5" s="130">
        <v>0.05586787331774756</v>
      </c>
      <c r="H5" s="130">
        <v>0.04802070519500412</v>
      </c>
      <c r="I5" s="130">
        <v>0.10039876158045002</v>
      </c>
      <c r="J5" s="130">
        <v>0.07926325015902624</v>
      </c>
      <c r="K5" s="131">
        <v>1.2868090441176476</v>
      </c>
      <c r="L5" s="131">
        <v>0.06440642369332106</v>
      </c>
    </row>
    <row r="6" spans="1:12" ht="15.75" thickBot="1">
      <c r="A6" s="75"/>
      <c r="B6" s="79" t="s">
        <v>56</v>
      </c>
      <c r="C6" s="78" t="s">
        <v>25</v>
      </c>
      <c r="D6" s="78" t="s">
        <v>25</v>
      </c>
      <c r="E6" s="76">
        <f>AVERAGE(E4:E5)</f>
        <v>0.010799241209346944</v>
      </c>
      <c r="F6" s="76">
        <f>AVERAGE(F4:F5)</f>
        <v>0.0034418721767359717</v>
      </c>
      <c r="G6" s="76">
        <f>AVERAGE(G4:G5)</f>
        <v>0.05586787331774756</v>
      </c>
      <c r="H6" s="76">
        <f>AVERAGE(H4:H5)</f>
        <v>-0.0031553962790048518</v>
      </c>
      <c r="I6" s="76">
        <f>AVERAGE(I4:I5)</f>
        <v>-0.03714984935360077</v>
      </c>
      <c r="J6" s="76">
        <f>AVERAGE(J4:J5)</f>
        <v>-0.03752212483046641</v>
      </c>
      <c r="K6" s="78" t="s">
        <v>25</v>
      </c>
      <c r="L6" s="76">
        <f>AVERAGE(L4:L5)</f>
        <v>-0.00023062070676022062</v>
      </c>
    </row>
    <row r="7" spans="1:12" s="9" customFormat="1" ht="14.25">
      <c r="A7" s="103" t="s">
        <v>46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12:15" ht="14.25">
      <c r="L8"/>
      <c r="M8"/>
      <c r="N8"/>
      <c r="O8"/>
    </row>
  </sheetData>
  <sheetProtection/>
  <mergeCells count="7"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="85" zoomScaleNormal="85" zoomScalePageLayoutView="0" workbookViewId="0" topLeftCell="A1">
      <selection activeCell="A4" sqref="A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4" t="s">
        <v>39</v>
      </c>
      <c r="B1" s="114"/>
      <c r="C1" s="114"/>
      <c r="D1" s="114"/>
      <c r="E1" s="114"/>
      <c r="F1" s="114"/>
      <c r="G1" s="114"/>
    </row>
    <row r="2" spans="1:7" s="11" customFormat="1" ht="15.75" thickBot="1">
      <c r="A2" s="104" t="s">
        <v>23</v>
      </c>
      <c r="B2" s="118" t="s">
        <v>12</v>
      </c>
      <c r="C2" s="117" t="s">
        <v>30</v>
      </c>
      <c r="D2" s="116"/>
      <c r="E2" s="117" t="s">
        <v>31</v>
      </c>
      <c r="F2" s="116"/>
      <c r="G2" s="120" t="s">
        <v>48</v>
      </c>
    </row>
    <row r="3" spans="1:7" s="11" customFormat="1" ht="15.75" thickBot="1">
      <c r="A3" s="105"/>
      <c r="B3" s="119"/>
      <c r="C3" s="29" t="s">
        <v>34</v>
      </c>
      <c r="D3" s="29" t="s">
        <v>32</v>
      </c>
      <c r="E3" s="29" t="s">
        <v>33</v>
      </c>
      <c r="F3" s="29" t="s">
        <v>32</v>
      </c>
      <c r="G3" s="121"/>
    </row>
    <row r="4" spans="1:7" ht="14.25" customHeight="1">
      <c r="A4" s="90">
        <v>1</v>
      </c>
      <c r="B4" s="91" t="s">
        <v>26</v>
      </c>
      <c r="C4" s="30">
        <v>16.613729999999983</v>
      </c>
      <c r="D4" s="68">
        <v>0.010799241209346935</v>
      </c>
      <c r="E4" s="31">
        <v>0</v>
      </c>
      <c r="F4" s="87">
        <v>0</v>
      </c>
      <c r="G4" s="50">
        <v>0</v>
      </c>
    </row>
    <row r="5" spans="1:7" ht="14.25" customHeight="1">
      <c r="A5" s="132">
        <v>2</v>
      </c>
      <c r="B5" s="133" t="s">
        <v>91</v>
      </c>
      <c r="C5" s="134" t="s">
        <v>85</v>
      </c>
      <c r="D5" s="135" t="s">
        <v>85</v>
      </c>
      <c r="E5" s="136" t="s">
        <v>85</v>
      </c>
      <c r="F5" s="137" t="s">
        <v>85</v>
      </c>
      <c r="G5" s="138" t="s">
        <v>85</v>
      </c>
    </row>
    <row r="6" spans="1:7" ht="15.75" thickBot="1">
      <c r="A6" s="65"/>
      <c r="B6" s="53" t="s">
        <v>24</v>
      </c>
      <c r="C6" s="54">
        <v>16.613729999999983</v>
      </c>
      <c r="D6" s="67">
        <v>0.010799241209346935</v>
      </c>
      <c r="E6" s="55">
        <v>0</v>
      </c>
      <c r="F6" s="67">
        <v>0</v>
      </c>
      <c r="G6" s="56">
        <v>0</v>
      </c>
    </row>
    <row r="8" ht="14.25">
      <c r="A8" s="11"/>
    </row>
    <row r="9" ht="14.25">
      <c r="A9" s="11"/>
    </row>
    <row r="10" ht="14.25">
      <c r="A10" s="11"/>
    </row>
    <row r="11" ht="12.75"/>
    <row r="12" ht="12.75"/>
    <row r="13" ht="12.75"/>
    <row r="1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26</v>
      </c>
      <c r="C2" s="71">
        <v>0.010799241209346944</v>
      </c>
      <c r="D2" s="21"/>
      <c r="E2" s="21"/>
    </row>
    <row r="3" spans="1:4" ht="14.25">
      <c r="A3" s="21"/>
      <c r="B3" s="47" t="s">
        <v>21</v>
      </c>
      <c r="C3" s="74">
        <v>0.03166767862352837</v>
      </c>
      <c r="D3" s="21"/>
    </row>
    <row r="4" spans="2:3" ht="14.25">
      <c r="B4" s="47" t="s">
        <v>27</v>
      </c>
      <c r="C4" s="86">
        <v>0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100" t="s">
        <v>55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35</v>
      </c>
      <c r="G2" s="4" t="s">
        <v>36</v>
      </c>
      <c r="H2" s="1" t="s">
        <v>37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89</v>
      </c>
      <c r="C3" s="83" t="s">
        <v>7</v>
      </c>
      <c r="D3" s="83" t="s">
        <v>9</v>
      </c>
      <c r="E3" s="85">
        <v>9106554.24</v>
      </c>
      <c r="F3" s="11">
        <v>164425</v>
      </c>
      <c r="G3" s="85">
        <v>55.384243515280524</v>
      </c>
      <c r="H3" s="84">
        <v>100</v>
      </c>
      <c r="I3" s="83" t="s">
        <v>90</v>
      </c>
      <c r="J3" s="44" t="s">
        <v>28</v>
      </c>
    </row>
    <row r="4" spans="1:10" ht="14.25" customHeight="1">
      <c r="A4" s="41">
        <v>2</v>
      </c>
      <c r="B4" s="83" t="s">
        <v>82</v>
      </c>
      <c r="C4" s="83" t="s">
        <v>7</v>
      </c>
      <c r="D4" s="83" t="s">
        <v>83</v>
      </c>
      <c r="E4" s="85">
        <v>2618544.63</v>
      </c>
      <c r="F4" s="11">
        <v>173506</v>
      </c>
      <c r="G4" s="85">
        <v>15.0919543416366</v>
      </c>
      <c r="H4" s="84">
        <v>10</v>
      </c>
      <c r="I4" s="83" t="s">
        <v>84</v>
      </c>
      <c r="J4" s="44" t="s">
        <v>28</v>
      </c>
    </row>
    <row r="5" spans="1:10" ht="14.25" customHeight="1">
      <c r="A5" s="41">
        <v>3</v>
      </c>
      <c r="B5" s="83" t="s">
        <v>86</v>
      </c>
      <c r="C5" s="83" t="s">
        <v>7</v>
      </c>
      <c r="D5" s="83" t="s">
        <v>9</v>
      </c>
      <c r="E5" s="85">
        <v>771571.2104</v>
      </c>
      <c r="F5" s="11">
        <v>658</v>
      </c>
      <c r="G5" s="85">
        <v>1172.6006237082067</v>
      </c>
      <c r="H5" s="84">
        <v>5000</v>
      </c>
      <c r="I5" s="83" t="s">
        <v>87</v>
      </c>
      <c r="J5" s="44" t="s">
        <v>29</v>
      </c>
    </row>
    <row r="6" spans="1:10" ht="15.75" thickBot="1">
      <c r="A6" s="122" t="s">
        <v>24</v>
      </c>
      <c r="B6" s="123"/>
      <c r="C6" s="57" t="s">
        <v>25</v>
      </c>
      <c r="D6" s="57" t="s">
        <v>25</v>
      </c>
      <c r="E6" s="70">
        <f>SUM(E3:E5)</f>
        <v>12496670.080400001</v>
      </c>
      <c r="F6" s="69">
        <f>SUM(F3:F5)</f>
        <v>338589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2020-10-02T09:20:53Z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