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<sst xmlns="http://schemas.openxmlformats.org/spreadsheetml/2006/main" count="293" uniqueCount="96">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</sst>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7858209"/>
        <c:axId val="28070698"/>
      </c:barChart>
      <c:catAx>
        <c:axId val="47858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70698"/>
        <c:crosses val="autoZero"/>
        <c:auto val="0"/>
        <c:lblOffset val="0"/>
        <c:tickLblSkip val="1"/>
        <c:noMultiLvlLbl val="0"/>
      </c:catAx>
      <c:valAx>
        <c:axId val="2807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58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12395"/>
        <c:axId val="4102692"/>
      </c:barChart>
      <c:catAx>
        <c:axId val="7912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2692"/>
        <c:crosses val="autoZero"/>
        <c:auto val="0"/>
        <c:lblOffset val="0"/>
        <c:tickLblSkip val="1"/>
        <c:noMultiLvlLbl val="0"/>
      </c:catAx>
      <c:val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12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24229"/>
        <c:axId val="63882606"/>
      </c:barChart>
      <c:catAx>
        <c:axId val="3692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2606"/>
        <c:crosses val="autoZero"/>
        <c:auto val="0"/>
        <c:lblOffset val="0"/>
        <c:tickLblSkip val="1"/>
        <c:noMultiLvlLbl val="0"/>
      </c:catAx>
      <c:val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4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72543"/>
        <c:axId val="7108568"/>
      </c:barChart>
      <c:catAx>
        <c:axId val="38072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8568"/>
        <c:crosses val="autoZero"/>
        <c:auto val="0"/>
        <c:lblOffset val="0"/>
        <c:tickLblSkip val="1"/>
        <c:noMultiLvlLbl val="0"/>
      </c:catAx>
      <c:val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2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77113"/>
        <c:axId val="38923106"/>
      </c:barChart>
      <c:catAx>
        <c:axId val="63977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23106"/>
        <c:crosses val="autoZero"/>
        <c:auto val="0"/>
        <c:lblOffset val="0"/>
        <c:tickLblSkip val="1"/>
        <c:noMultiLvlLbl val="0"/>
      </c:catAx>
      <c:val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7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63635"/>
        <c:axId val="65763852"/>
      </c:barChart>
      <c:catAx>
        <c:axId val="14763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3852"/>
        <c:crosses val="autoZero"/>
        <c:auto val="0"/>
        <c:lblOffset val="0"/>
        <c:tickLblSkip val="1"/>
        <c:noMultiLvlLbl val="0"/>
      </c:catAx>
      <c:val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3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55003757"/>
        <c:axId val="25271766"/>
      </c:barChart>
      <c:catAx>
        <c:axId val="5500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71766"/>
        <c:crossesAt val="0"/>
        <c:auto val="0"/>
        <c:lblOffset val="0"/>
        <c:tickLblSkip val="1"/>
        <c:noMultiLvlLbl val="0"/>
      </c:catAx>
      <c:valAx>
        <c:axId val="25271766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375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6119303"/>
        <c:axId val="33747136"/>
      </c:barChart>
      <c:catAx>
        <c:axId val="2611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47136"/>
        <c:crosses val="autoZero"/>
        <c:auto val="0"/>
        <c:lblOffset val="0"/>
        <c:tickLblSkip val="1"/>
        <c:noMultiLvlLbl val="0"/>
      </c:catAx>
      <c:val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19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288769"/>
        <c:axId val="49163466"/>
      </c:barChart>
      <c:catAx>
        <c:axId val="35288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63466"/>
        <c:crosses val="autoZero"/>
        <c:auto val="0"/>
        <c:lblOffset val="0"/>
        <c:tickLblSkip val="52"/>
        <c:noMultiLvlLbl val="0"/>
      </c:catAx>
      <c:val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88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818011"/>
        <c:axId val="22817780"/>
      </c:barChart>
      <c:catAx>
        <c:axId val="3981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17780"/>
        <c:crosses val="autoZero"/>
        <c:auto val="0"/>
        <c:lblOffset val="0"/>
        <c:tickLblSkip val="49"/>
        <c:noMultiLvlLbl val="0"/>
      </c:catAx>
      <c:val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1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3429"/>
        <c:axId val="36300862"/>
      </c:barChart>
      <c:catAx>
        <c:axId val="403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300862"/>
        <c:crosses val="autoZero"/>
        <c:auto val="0"/>
        <c:lblOffset val="0"/>
        <c:tickLblSkip val="4"/>
        <c:noMultiLvlLbl val="0"/>
      </c:catAx>
      <c:val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1309691"/>
        <c:axId val="59134036"/>
      </c:barChart>
      <c:catAx>
        <c:axId val="51309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34036"/>
        <c:crosses val="autoZero"/>
        <c:auto val="0"/>
        <c:lblOffset val="0"/>
        <c:tickLblSkip val="9"/>
        <c:noMultiLvlLbl val="0"/>
      </c:catAx>
      <c:val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9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72303"/>
        <c:axId val="54688680"/>
      </c:barChart>
      <c:catAx>
        <c:axId val="58272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88680"/>
        <c:crosses val="autoZero"/>
        <c:auto val="0"/>
        <c:lblOffset val="0"/>
        <c:tickLblSkip val="4"/>
        <c:noMultiLvlLbl val="0"/>
      </c:catAx>
      <c:val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72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436073"/>
        <c:axId val="598066"/>
      </c:barChart>
      <c:catAx>
        <c:axId val="2243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066"/>
        <c:crosses val="autoZero"/>
        <c:auto val="0"/>
        <c:lblOffset val="0"/>
        <c:tickLblSkip val="52"/>
        <c:noMultiLvlLbl val="0"/>
      </c:catAx>
      <c:val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3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2595"/>
        <c:axId val="48443356"/>
      </c:barChart>
      <c:catAx>
        <c:axId val="5382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43356"/>
        <c:crosses val="autoZero"/>
        <c:auto val="0"/>
        <c:lblOffset val="0"/>
        <c:tickLblSkip val="4"/>
        <c:noMultiLvlLbl val="0"/>
      </c:catAx>
      <c:val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2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7021"/>
        <c:axId val="31597734"/>
      </c:barChart>
      <c:catAx>
        <c:axId val="333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97734"/>
        <c:crosses val="autoZero"/>
        <c:auto val="0"/>
        <c:lblOffset val="0"/>
        <c:tickLblSkip val="4"/>
        <c:noMultiLvlLbl val="0"/>
      </c:catAx>
      <c:val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3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44151"/>
        <c:axId val="9279632"/>
      </c:barChart>
      <c:catAx>
        <c:axId val="15944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279632"/>
        <c:crosses val="autoZero"/>
        <c:auto val="0"/>
        <c:lblOffset val="0"/>
        <c:tickLblSkip val="4"/>
        <c:noMultiLvlLbl val="0"/>
      </c:catAx>
      <c:val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44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07825"/>
        <c:axId val="13452698"/>
      </c:barChart>
      <c:catAx>
        <c:axId val="1640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52698"/>
        <c:crosses val="autoZero"/>
        <c:auto val="0"/>
        <c:lblOffset val="0"/>
        <c:tickLblSkip val="4"/>
        <c:noMultiLvlLbl val="0"/>
      </c:catAx>
      <c:val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07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65419"/>
        <c:axId val="15926724"/>
      </c:barChart>
      <c:catAx>
        <c:axId val="539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926724"/>
        <c:crosses val="autoZero"/>
        <c:auto val="0"/>
        <c:lblOffset val="0"/>
        <c:tickLblSkip val="4"/>
        <c:noMultiLvlLbl val="0"/>
      </c:catAx>
      <c:val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6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22789"/>
        <c:axId val="14996238"/>
      </c:barChart>
      <c:catAx>
        <c:axId val="912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96238"/>
        <c:crosses val="autoZero"/>
        <c:auto val="0"/>
        <c:lblOffset val="0"/>
        <c:tickLblSkip val="4"/>
        <c:noMultiLvlLbl val="0"/>
      </c:catAx>
      <c:valAx>
        <c:axId val="1499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22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8415"/>
        <c:axId val="6735736"/>
      </c:barChart>
      <c:catAx>
        <c:axId val="748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35736"/>
        <c:crosses val="autoZero"/>
        <c:auto val="0"/>
        <c:lblOffset val="0"/>
        <c:tickLblSkip val="4"/>
        <c:noMultiLvlLbl val="0"/>
      </c:catAx>
      <c:valAx>
        <c:axId val="67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8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21625"/>
        <c:axId val="8723714"/>
      </c:barChart>
      <c:catAx>
        <c:axId val="6062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23714"/>
        <c:crosses val="autoZero"/>
        <c:auto val="0"/>
        <c:lblOffset val="0"/>
        <c:tickLblSkip val="4"/>
        <c:noMultiLvlLbl val="0"/>
      </c:catAx>
      <c:val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21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2444277"/>
        <c:axId val="25127582"/>
      </c:barChart>
      <c:catAx>
        <c:axId val="6244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7582"/>
        <c:crosses val="autoZero"/>
        <c:auto val="0"/>
        <c:lblOffset val="0"/>
        <c:tickLblSkip val="1"/>
        <c:noMultiLvlLbl val="0"/>
      </c:catAx>
      <c:val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11404563"/>
        <c:axId val="35532204"/>
      </c:barChart>
      <c:catAx>
        <c:axId val="11404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2204"/>
        <c:crosses val="autoZero"/>
        <c:auto val="0"/>
        <c:lblOffset val="0"/>
        <c:tickLblSkip val="1"/>
        <c:noMultiLvlLbl val="0"/>
      </c:catAx>
      <c:valAx>
        <c:axId val="35532204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045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1354381"/>
        <c:axId val="59536246"/>
      </c:barChart>
      <c:catAx>
        <c:axId val="51354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536246"/>
        <c:crosses val="autoZero"/>
        <c:auto val="0"/>
        <c:lblOffset val="0"/>
        <c:tickLblSkip val="1"/>
        <c:noMultiLvlLbl val="0"/>
      </c:catAx>
      <c:val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54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6064167"/>
        <c:axId val="57706592"/>
      </c:barChart>
      <c:catAx>
        <c:axId val="66064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706592"/>
        <c:crosses val="autoZero"/>
        <c:auto val="0"/>
        <c:lblOffset val="0"/>
        <c:tickLblSkip val="5"/>
        <c:noMultiLvlLbl val="0"/>
      </c:catAx>
      <c:val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064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9597281"/>
        <c:axId val="43722346"/>
      </c:barChart>
      <c:catAx>
        <c:axId val="49597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22346"/>
        <c:crosses val="autoZero"/>
        <c:auto val="0"/>
        <c:lblOffset val="0"/>
        <c:tickLblSkip val="5"/>
        <c:noMultiLvlLbl val="0"/>
      </c:catAx>
      <c:val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97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56795"/>
        <c:axId val="51849108"/>
      </c:barChart>
      <c:catAx>
        <c:axId val="57956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49108"/>
        <c:crosses val="autoZero"/>
        <c:auto val="0"/>
        <c:lblOffset val="0"/>
        <c:tickLblSkip val="1"/>
        <c:noMultiLvlLbl val="0"/>
      </c:catAx>
      <c:val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956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88789"/>
        <c:axId val="39028190"/>
      </c:barChart>
      <c:catAx>
        <c:axId val="63988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028190"/>
        <c:crosses val="autoZero"/>
        <c:auto val="0"/>
        <c:lblOffset val="0"/>
        <c:tickLblSkip val="1"/>
        <c:noMultiLvlLbl val="0"/>
      </c:catAx>
      <c:val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09391"/>
        <c:axId val="7166792"/>
      </c:barChart>
      <c:catAx>
        <c:axId val="15709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166792"/>
        <c:crosses val="autoZero"/>
        <c:auto val="0"/>
        <c:lblOffset val="0"/>
        <c:tickLblSkip val="1"/>
        <c:noMultiLvlLbl val="0"/>
      </c:catAx>
      <c:valAx>
        <c:axId val="716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09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01129"/>
        <c:axId val="43639250"/>
      </c:barChart>
      <c:catAx>
        <c:axId val="64501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639250"/>
        <c:crosses val="autoZero"/>
        <c:auto val="0"/>
        <c:lblOffset val="0"/>
        <c:tickLblSkip val="1"/>
        <c:noMultiLvlLbl val="0"/>
      </c:catAx>
      <c:valAx>
        <c:axId val="436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501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08931"/>
        <c:axId val="45118332"/>
      </c:barChart>
      <c:catAx>
        <c:axId val="57208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18332"/>
        <c:crosses val="autoZero"/>
        <c:auto val="0"/>
        <c:lblOffset val="0"/>
        <c:tickLblSkip val="1"/>
        <c:noMultiLvlLbl val="0"/>
      </c:catAx>
      <c:valAx>
        <c:axId val="4511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208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1805"/>
        <c:axId val="30706246"/>
      </c:barChart>
      <c:catAx>
        <c:axId val="341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06246"/>
        <c:crosses val="autoZero"/>
        <c:auto val="0"/>
        <c:lblOffset val="0"/>
        <c:tickLblSkip val="1"/>
        <c:noMultiLvlLbl val="0"/>
      </c:catAx>
      <c:valAx>
        <c:axId val="3070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1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21647"/>
        <c:axId val="22068232"/>
      </c:barChart>
      <c:catAx>
        <c:axId val="2482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68232"/>
        <c:crosses val="autoZero"/>
        <c:auto val="0"/>
        <c:lblOffset val="0"/>
        <c:tickLblSkip val="1"/>
        <c:noMultiLvlLbl val="0"/>
      </c:catAx>
      <c:valAx>
        <c:axId val="2206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20759"/>
        <c:axId val="4177968"/>
      </c:barChart>
      <c:catAx>
        <c:axId val="7920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7968"/>
        <c:crosses val="autoZero"/>
        <c:auto val="0"/>
        <c:lblOffset val="0"/>
        <c:tickLblSkip val="1"/>
        <c:noMultiLvlLbl val="0"/>
      </c:catAx>
      <c:val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920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01713"/>
        <c:axId val="2871098"/>
      </c:barChart>
      <c:catAx>
        <c:axId val="37601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71098"/>
        <c:crosses val="autoZero"/>
        <c:auto val="0"/>
        <c:lblOffset val="0"/>
        <c:tickLblSkip val="1"/>
        <c:noMultiLvlLbl val="0"/>
      </c:catAx>
      <c:val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01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39883"/>
        <c:axId val="31232356"/>
      </c:barChart>
      <c:catAx>
        <c:axId val="25839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32356"/>
        <c:crosses val="autoZero"/>
        <c:auto val="0"/>
        <c:lblOffset val="0"/>
        <c:tickLblSkip val="1"/>
        <c:noMultiLvlLbl val="0"/>
      </c:catAx>
      <c:valAx>
        <c:axId val="312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39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55749"/>
        <c:axId val="46792878"/>
      </c:barChart>
      <c:catAx>
        <c:axId val="12655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92878"/>
        <c:crosses val="autoZero"/>
        <c:auto val="0"/>
        <c:lblOffset val="0"/>
        <c:tickLblSkip val="1"/>
        <c:noMultiLvlLbl val="0"/>
      </c:catAx>
      <c:valAx>
        <c:axId val="467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55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82719"/>
        <c:axId val="32126744"/>
      </c:barChart>
      <c:catAx>
        <c:axId val="18482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126744"/>
        <c:crosses val="autoZero"/>
        <c:auto val="0"/>
        <c:lblOffset val="0"/>
        <c:tickLblSkip val="1"/>
        <c:noMultiLvlLbl val="0"/>
      </c:catAx>
      <c:valAx>
        <c:axId val="3212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482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0705241"/>
        <c:axId val="52129442"/>
      </c:barChart>
      <c:catAx>
        <c:axId val="2070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129442"/>
        <c:crosses val="autoZero"/>
        <c:auto val="0"/>
        <c:lblOffset val="0"/>
        <c:tickLblSkip val="1"/>
        <c:noMultiLvlLbl val="0"/>
      </c:catAx>
      <c:valAx>
        <c:axId val="52129442"/>
        <c:scaling>
          <c:orientation val="minMax"/>
          <c:max val="0.0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0524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96361"/>
        <c:axId val="42696338"/>
      </c:barChart>
      <c:catAx>
        <c:axId val="64396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96338"/>
        <c:crosses val="autoZero"/>
        <c:auto val="0"/>
        <c:lblOffset val="0"/>
        <c:tickLblSkip val="1"/>
        <c:noMultiLvlLbl val="0"/>
      </c:catAx>
      <c:valAx>
        <c:axId val="426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8722723"/>
        <c:axId val="35851324"/>
      </c:barChart>
      <c:catAx>
        <c:axId val="4872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51324"/>
        <c:crosses val="autoZero"/>
        <c:auto val="0"/>
        <c:lblOffset val="0"/>
        <c:tickLblSkip val="1"/>
        <c:noMultiLvlLbl val="0"/>
      </c:catAx>
      <c:valAx>
        <c:axId val="3585132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2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26461"/>
        <c:axId val="18276102"/>
      </c:barChart>
      <c:catAx>
        <c:axId val="54226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76102"/>
        <c:crosses val="autoZero"/>
        <c:auto val="0"/>
        <c:lblOffset val="0"/>
        <c:tickLblSkip val="1"/>
        <c:noMultiLvlLbl val="0"/>
      </c:catAx>
      <c:val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67191"/>
        <c:axId val="3969264"/>
      </c:barChart>
      <c:catAx>
        <c:axId val="30267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264"/>
        <c:crosses val="autoZero"/>
        <c:auto val="0"/>
        <c:lblOffset val="0"/>
        <c:tickLblSkip val="1"/>
        <c:noMultiLvlLbl val="0"/>
      </c:catAx>
      <c:valAx>
        <c:axId val="396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23377"/>
        <c:axId val="53074938"/>
      </c:barChart>
      <c:catAx>
        <c:axId val="35723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74938"/>
        <c:crosses val="autoZero"/>
        <c:auto val="0"/>
        <c:lblOffset val="0"/>
        <c:tickLblSkip val="1"/>
        <c:noMultiLvlLbl val="0"/>
      </c:catAx>
      <c:valAx>
        <c:axId val="5307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29359277.22</v>
      </c>
      <c r="D3" s="95">
        <v>46475</v>
      </c>
      <c r="E3" s="43">
        <v>631.7219412587413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51</v>
      </c>
      <c r="C4" s="43">
        <v>9730108.47</v>
      </c>
      <c r="D4" s="95">
        <v>6388225</v>
      </c>
      <c r="E4" s="43">
        <v>1.5231317729103155</v>
      </c>
      <c r="F4" s="40">
        <v>1</v>
      </c>
      <c r="G4" s="42" t="s">
        <v>63</v>
      </c>
      <c r="H4" s="44" t="s">
        <v>87</v>
      </c>
    </row>
    <row r="5" spans="1:8" ht="14.25" customHeight="1">
      <c r="A5" s="41">
        <v>3</v>
      </c>
      <c r="B5" s="42" t="s">
        <v>50</v>
      </c>
      <c r="C5" s="43">
        <v>8483513.4</v>
      </c>
      <c r="D5" s="95">
        <v>2055</v>
      </c>
      <c r="E5" s="43">
        <v>4128.230364963504</v>
      </c>
      <c r="F5" s="40">
        <v>1000</v>
      </c>
      <c r="G5" s="42" t="s">
        <v>63</v>
      </c>
      <c r="H5" s="44" t="s">
        <v>87</v>
      </c>
    </row>
    <row r="6" spans="1:8" ht="14.25">
      <c r="A6" s="41">
        <v>4</v>
      </c>
      <c r="B6" s="42" t="s">
        <v>75</v>
      </c>
      <c r="C6" s="43">
        <v>8043741.71</v>
      </c>
      <c r="D6" s="95">
        <v>2075</v>
      </c>
      <c r="E6" s="43">
        <v>3876.502028915663</v>
      </c>
      <c r="F6" s="40">
        <v>1000</v>
      </c>
      <c r="G6" s="42" t="s">
        <v>76</v>
      </c>
      <c r="H6" s="44" t="s">
        <v>84</v>
      </c>
    </row>
    <row r="7" spans="1:8" ht="14.25" customHeight="1">
      <c r="A7" s="41">
        <v>5</v>
      </c>
      <c r="B7" s="42" t="s">
        <v>60</v>
      </c>
      <c r="C7" s="43">
        <v>5342260.4901</v>
      </c>
      <c r="D7" s="95">
        <v>3564</v>
      </c>
      <c r="E7" s="43">
        <v>1498.95075479798</v>
      </c>
      <c r="F7" s="40">
        <v>1000</v>
      </c>
      <c r="G7" s="42" t="s">
        <v>62</v>
      </c>
      <c r="H7" s="44" t="s">
        <v>85</v>
      </c>
    </row>
    <row r="8" spans="1:8" ht="14.25">
      <c r="A8" s="41">
        <v>6</v>
      </c>
      <c r="B8" s="42" t="s">
        <v>45</v>
      </c>
      <c r="C8" s="43">
        <v>5090926.7</v>
      </c>
      <c r="D8" s="95">
        <v>4157</v>
      </c>
      <c r="E8" s="43">
        <v>1224.6636276160693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70</v>
      </c>
      <c r="C9" s="43">
        <v>4399668.7</v>
      </c>
      <c r="D9" s="95">
        <v>1256</v>
      </c>
      <c r="E9" s="43">
        <v>3502.920939490446</v>
      </c>
      <c r="F9" s="40">
        <v>1000</v>
      </c>
      <c r="G9" s="42" t="s">
        <v>71</v>
      </c>
      <c r="H9" s="44" t="s">
        <v>86</v>
      </c>
    </row>
    <row r="10" spans="1:8" ht="14.25">
      <c r="A10" s="41">
        <v>8</v>
      </c>
      <c r="B10" s="42" t="s">
        <v>72</v>
      </c>
      <c r="C10" s="43">
        <v>3526473.04</v>
      </c>
      <c r="D10" s="95">
        <v>678</v>
      </c>
      <c r="E10" s="43">
        <v>5201.287669616519</v>
      </c>
      <c r="F10" s="40">
        <v>1000</v>
      </c>
      <c r="G10" s="42" t="s">
        <v>71</v>
      </c>
      <c r="H10" s="44" t="s">
        <v>86</v>
      </c>
    </row>
    <row r="11" spans="1:8" ht="14.25">
      <c r="A11" s="41">
        <v>9</v>
      </c>
      <c r="B11" s="42" t="s">
        <v>73</v>
      </c>
      <c r="C11" s="43">
        <v>2604755.56</v>
      </c>
      <c r="D11" s="95">
        <v>9953</v>
      </c>
      <c r="E11" s="43">
        <v>261.7055721892897</v>
      </c>
      <c r="F11" s="40">
        <v>100</v>
      </c>
      <c r="G11" s="42" t="s">
        <v>61</v>
      </c>
      <c r="H11" s="44" t="s">
        <v>28</v>
      </c>
    </row>
    <row r="12" spans="1:8" ht="14.25">
      <c r="A12" s="41">
        <v>10</v>
      </c>
      <c r="B12" s="42" t="s">
        <v>89</v>
      </c>
      <c r="C12" s="43">
        <v>1864069.99</v>
      </c>
      <c r="D12" s="95">
        <v>1454</v>
      </c>
      <c r="E12" s="43">
        <v>1282.028878954608</v>
      </c>
      <c r="F12" s="40">
        <v>1000</v>
      </c>
      <c r="G12" s="42" t="s">
        <v>90</v>
      </c>
      <c r="H12" s="44" t="s">
        <v>91</v>
      </c>
    </row>
    <row r="13" spans="1:8" ht="14.25">
      <c r="A13" s="41">
        <v>11</v>
      </c>
      <c r="B13" s="42" t="s">
        <v>78</v>
      </c>
      <c r="C13" s="43">
        <v>1754510.79</v>
      </c>
      <c r="D13" s="95">
        <v>574</v>
      </c>
      <c r="E13" s="43">
        <v>3056.6390069686413</v>
      </c>
      <c r="F13" s="40">
        <v>1000</v>
      </c>
      <c r="G13" s="42" t="s">
        <v>76</v>
      </c>
      <c r="H13" s="44" t="s">
        <v>84</v>
      </c>
    </row>
    <row r="14" spans="1:8" ht="14.25">
      <c r="A14" s="41">
        <v>12</v>
      </c>
      <c r="B14" s="42" t="s">
        <v>79</v>
      </c>
      <c r="C14" s="43">
        <v>1512422.86</v>
      </c>
      <c r="D14" s="95">
        <v>2020</v>
      </c>
      <c r="E14" s="43">
        <v>748.724188118812</v>
      </c>
      <c r="F14" s="40">
        <v>1000</v>
      </c>
      <c r="G14" s="42" t="s">
        <v>76</v>
      </c>
      <c r="H14" s="44" t="s">
        <v>84</v>
      </c>
    </row>
    <row r="15" spans="1:8" ht="14.25">
      <c r="A15" s="41">
        <v>13</v>
      </c>
      <c r="B15" s="42" t="s">
        <v>77</v>
      </c>
      <c r="C15" s="43">
        <v>1268298.33</v>
      </c>
      <c r="D15" s="95">
        <v>366</v>
      </c>
      <c r="E15" s="43">
        <v>3465.2959836065575</v>
      </c>
      <c r="F15" s="40">
        <v>1000</v>
      </c>
      <c r="G15" s="42" t="s">
        <v>76</v>
      </c>
      <c r="H15" s="44" t="s">
        <v>84</v>
      </c>
    </row>
    <row r="16" spans="1:8" ht="14.25">
      <c r="A16" s="41">
        <v>14</v>
      </c>
      <c r="B16" s="42" t="s">
        <v>22</v>
      </c>
      <c r="C16" s="43">
        <v>1097117.3801</v>
      </c>
      <c r="D16" s="95">
        <v>953</v>
      </c>
      <c r="E16" s="43">
        <v>1151.2249528856244</v>
      </c>
      <c r="F16" s="40">
        <v>1000</v>
      </c>
      <c r="G16" s="42" t="s">
        <v>64</v>
      </c>
      <c r="H16" s="44" t="s">
        <v>29</v>
      </c>
    </row>
    <row r="17" spans="1:8" ht="14.25">
      <c r="A17" s="41">
        <v>15</v>
      </c>
      <c r="B17" s="42" t="s">
        <v>74</v>
      </c>
      <c r="C17" s="43">
        <v>822067.27</v>
      </c>
      <c r="D17" s="95">
        <v>7307</v>
      </c>
      <c r="E17" s="43">
        <v>112.50407417544821</v>
      </c>
      <c r="F17" s="40">
        <v>100</v>
      </c>
      <c r="G17" s="42" t="s">
        <v>65</v>
      </c>
      <c r="H17" s="44" t="s">
        <v>52</v>
      </c>
    </row>
    <row r="18" spans="1:8" ht="14.25">
      <c r="A18" s="41">
        <v>16</v>
      </c>
      <c r="B18" s="42" t="s">
        <v>82</v>
      </c>
      <c r="C18" s="43">
        <v>321421.4599</v>
      </c>
      <c r="D18" s="95">
        <v>8840</v>
      </c>
      <c r="E18" s="43">
        <v>36.35989365384616</v>
      </c>
      <c r="F18" s="40">
        <v>100</v>
      </c>
      <c r="G18" s="42" t="s">
        <v>83</v>
      </c>
      <c r="H18" s="44" t="s">
        <v>88</v>
      </c>
    </row>
    <row r="19" spans="1:8" ht="15.75" customHeight="1" thickBot="1">
      <c r="A19" s="98" t="s">
        <v>24</v>
      </c>
      <c r="B19" s="99"/>
      <c r="C19" s="58">
        <f>SUM(C3:C18)</f>
        <v>85220633.3701</v>
      </c>
      <c r="D19" s="59">
        <f>SUM(D3:D18)</f>
        <v>6479952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42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-0.0010093620052401553</v>
      </c>
      <c r="F4" s="71">
        <v>0.0063357672020274425</v>
      </c>
      <c r="G4" s="71">
        <v>-0.005748017094389768</v>
      </c>
      <c r="H4" s="71">
        <v>-0.05207601295638986</v>
      </c>
      <c r="I4" s="71">
        <v>-0.15044782805498635</v>
      </c>
      <c r="J4" s="71">
        <v>0.005470577578570834</v>
      </c>
      <c r="K4" s="72">
        <v>-0.7225501943209878</v>
      </c>
      <c r="L4" s="72">
        <v>-0.09158447573509776</v>
      </c>
    </row>
    <row r="5" spans="1:12" s="10" customFormat="1" ht="14.25">
      <c r="A5" s="80">
        <v>2</v>
      </c>
      <c r="B5" s="47" t="s">
        <v>80</v>
      </c>
      <c r="C5" s="48">
        <v>40555</v>
      </c>
      <c r="D5" s="48">
        <v>40626</v>
      </c>
      <c r="E5" s="71">
        <v>-0.015920112542451514</v>
      </c>
      <c r="F5" s="71">
        <v>0.048588114303377505</v>
      </c>
      <c r="G5" s="71">
        <v>0.05114443905943067</v>
      </c>
      <c r="H5" s="71">
        <v>-0.0006894587134309571</v>
      </c>
      <c r="I5" s="71">
        <v>-0.008348909359568557</v>
      </c>
      <c r="J5" s="71">
        <v>0.06676665348202993</v>
      </c>
      <c r="K5" s="72">
        <v>-0.324439506123816</v>
      </c>
      <c r="L5" s="72">
        <v>-0.04293737090559269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0.044396169157650656</v>
      </c>
      <c r="F6" s="71">
        <v>0.06894035647963759</v>
      </c>
      <c r="G6" s="71">
        <v>0.15391108141479637</v>
      </c>
      <c r="H6" s="71">
        <v>0.0781576176754264</v>
      </c>
      <c r="I6" s="71">
        <v>0.11536181565511905</v>
      </c>
      <c r="J6" s="71">
        <v>0.1682275592283955</v>
      </c>
      <c r="K6" s="72">
        <v>0.15439911629965164</v>
      </c>
      <c r="L6" s="72">
        <v>0.028638786042113562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0.00915556486998633</v>
      </c>
      <c r="F7" s="76">
        <f t="shared" si="0"/>
        <v>0.041288079328347514</v>
      </c>
      <c r="G7" s="76">
        <f t="shared" si="0"/>
        <v>0.06643583445994576</v>
      </c>
      <c r="H7" s="76">
        <f t="shared" si="0"/>
        <v>0.008464048668535193</v>
      </c>
      <c r="I7" s="76">
        <f t="shared" si="0"/>
        <v>-0.014478307253145287</v>
      </c>
      <c r="J7" s="76">
        <f t="shared" si="0"/>
        <v>0.08015493009633208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92</v>
      </c>
      <c r="C4" s="30">
        <v>75.41034999999987</v>
      </c>
      <c r="D4" s="68">
        <v>0.04439616915765042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-0.9082700000000187</v>
      </c>
      <c r="D5" s="68">
        <v>-0.001009362005239336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80</v>
      </c>
      <c r="C6" s="30">
        <v>-192.65514000000059</v>
      </c>
      <c r="D6" s="68">
        <v>-0.015920112542450075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-118.15306000000074</v>
      </c>
      <c r="D7" s="67">
        <v>-0.00803773715007575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80</v>
      </c>
      <c r="C2" s="71">
        <v>-0.015920112542451514</v>
      </c>
      <c r="D2" s="21"/>
    </row>
    <row r="3" spans="1:4" ht="14.25">
      <c r="A3" s="21"/>
      <c r="B3" s="47" t="s">
        <v>66</v>
      </c>
      <c r="C3" s="71">
        <v>-0.0010093620052401553</v>
      </c>
      <c r="D3" s="21"/>
    </row>
    <row r="4" spans="1:4" ht="14.25">
      <c r="A4" s="21"/>
      <c r="B4" s="47" t="s">
        <v>92</v>
      </c>
      <c r="C4" s="71">
        <v>0.044396169157650656</v>
      </c>
      <c r="D4" s="21"/>
    </row>
    <row r="5" spans="2:3" ht="14.25">
      <c r="B5" s="93" t="s">
        <v>21</v>
      </c>
      <c r="C5" s="92">
        <v>-0.017316151224008758</v>
      </c>
    </row>
    <row r="6" spans="2:3" ht="14.25">
      <c r="B6" s="81" t="s">
        <v>27</v>
      </c>
      <c r="C6" s="86">
        <v>0.01046306651250073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0.0005735994117470611</v>
      </c>
      <c r="F4" s="71">
        <v>0.007429706207331854</v>
      </c>
      <c r="G4" s="71" t="s">
        <v>95</v>
      </c>
      <c r="H4" s="71">
        <v>-0.012494426336591147</v>
      </c>
      <c r="I4" s="71">
        <v>-0.0015676968085758247</v>
      </c>
      <c r="J4" s="71">
        <v>0.015602137775488911</v>
      </c>
      <c r="K4" s="71">
        <v>5.317219412587421</v>
      </c>
      <c r="L4" s="72">
        <v>0.1251433227058758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0.0013779793274262264</v>
      </c>
      <c r="F5" s="71">
        <v>0.0031442847180376265</v>
      </c>
      <c r="G5" s="71">
        <v>0.021416967661610276</v>
      </c>
      <c r="H5" s="71">
        <v>0.05391803397575634</v>
      </c>
      <c r="I5" s="71">
        <v>0.12227271404252882</v>
      </c>
      <c r="J5" s="71">
        <v>0.011276613353403908</v>
      </c>
      <c r="K5" s="71">
        <v>4.201287669616519</v>
      </c>
      <c r="L5" s="72">
        <v>0.13183205485163318</v>
      </c>
    </row>
    <row r="6" spans="1:12" s="9" customFormat="1" ht="14.25" collapsed="1">
      <c r="A6" s="62">
        <v>3</v>
      </c>
      <c r="B6" s="47" t="s">
        <v>78</v>
      </c>
      <c r="C6" s="48">
        <v>38919</v>
      </c>
      <c r="D6" s="48">
        <v>39092</v>
      </c>
      <c r="E6" s="71">
        <v>-0.009802091949950742</v>
      </c>
      <c r="F6" s="71">
        <v>0.05473412251995713</v>
      </c>
      <c r="G6" s="71">
        <v>0.06235515691804627</v>
      </c>
      <c r="H6" s="71">
        <v>0.056796124373138746</v>
      </c>
      <c r="I6" s="71">
        <v>0.06766480973007338</v>
      </c>
      <c r="J6" s="71">
        <v>0.06133422332476712</v>
      </c>
      <c r="K6" s="71">
        <v>2.056639006968643</v>
      </c>
      <c r="L6" s="72">
        <v>0.08875346106463966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-0.02698954691986999</v>
      </c>
      <c r="F7" s="71">
        <v>-0.004087620183741647</v>
      </c>
      <c r="G7" s="71">
        <v>0.04544643494325551</v>
      </c>
      <c r="H7" s="71">
        <v>-0.04450545027591313</v>
      </c>
      <c r="I7" s="71">
        <v>-0.13270525780506792</v>
      </c>
      <c r="J7" s="71">
        <v>0.054657106740386485</v>
      </c>
      <c r="K7" s="71">
        <v>-0.2512758118811875</v>
      </c>
      <c r="L7" s="72">
        <v>-0.02178289084916951</v>
      </c>
    </row>
    <row r="8" spans="1:12" s="9" customFormat="1" ht="14.25" collapsed="1">
      <c r="A8" s="62">
        <v>5</v>
      </c>
      <c r="B8" s="47" t="s">
        <v>82</v>
      </c>
      <c r="C8" s="48">
        <v>38968</v>
      </c>
      <c r="D8" s="48">
        <v>39140</v>
      </c>
      <c r="E8" s="71">
        <v>0.000622623407733558</v>
      </c>
      <c r="F8" s="71">
        <v>0.000622623407733558</v>
      </c>
      <c r="G8" s="71">
        <v>-0.0019252179523480129</v>
      </c>
      <c r="H8" s="71">
        <v>-0.2670019062075947</v>
      </c>
      <c r="I8" s="71">
        <v>-0.27674605343854086</v>
      </c>
      <c r="J8" s="71">
        <v>0.000622623407733558</v>
      </c>
      <c r="K8" s="71">
        <v>-0.6364010634615385</v>
      </c>
      <c r="L8" s="72">
        <v>-0.0748266930135344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0.0022534389355801654</v>
      </c>
      <c r="F9" s="71">
        <v>0.011770822194463681</v>
      </c>
      <c r="G9" s="71">
        <v>0.04312688532873654</v>
      </c>
      <c r="H9" s="71">
        <v>0.0871088849255337</v>
      </c>
      <c r="I9" s="71">
        <v>0.18203074361808058</v>
      </c>
      <c r="J9" s="71">
        <v>0.029251278276281267</v>
      </c>
      <c r="K9" s="71">
        <v>3.1282303649635095</v>
      </c>
      <c r="L9" s="72">
        <v>0.12792569761565997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0.0028639745379750448</v>
      </c>
      <c r="F10" s="71">
        <v>0.009355884377125312</v>
      </c>
      <c r="G10" s="71">
        <v>0.009242643330101386</v>
      </c>
      <c r="H10" s="71">
        <v>0.014018249895076274</v>
      </c>
      <c r="I10" s="71">
        <v>-0.0722906031088606</v>
      </c>
      <c r="J10" s="71">
        <v>0.01289314730985014</v>
      </c>
      <c r="K10" s="71">
        <v>0.15122495288562443</v>
      </c>
      <c r="L10" s="72">
        <v>0.012110613579783047</v>
      </c>
    </row>
    <row r="11" spans="1:12" s="9" customFormat="1" ht="14.25" collapsed="1">
      <c r="A11" s="62">
        <v>8</v>
      </c>
      <c r="B11" s="47" t="s">
        <v>74</v>
      </c>
      <c r="C11" s="48">
        <v>39560</v>
      </c>
      <c r="D11" s="48">
        <v>39770</v>
      </c>
      <c r="E11" s="71">
        <v>-0.007014014294613347</v>
      </c>
      <c r="F11" s="71">
        <v>0.050829849250342285</v>
      </c>
      <c r="G11" s="71">
        <v>0.1014980023919354</v>
      </c>
      <c r="H11" s="71">
        <v>0.08505508173053622</v>
      </c>
      <c r="I11" s="71">
        <v>0.05606391696045798</v>
      </c>
      <c r="J11" s="71">
        <v>0.07889542328408816</v>
      </c>
      <c r="K11" s="71">
        <v>0.12504074175448276</v>
      </c>
      <c r="L11" s="72">
        <v>0.010497657629683799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-0.023875359279338815</v>
      </c>
      <c r="F12" s="71">
        <v>0.044341979343043736</v>
      </c>
      <c r="G12" s="71">
        <v>0.045770587620160175</v>
      </c>
      <c r="H12" s="71">
        <v>-0.031313153171728</v>
      </c>
      <c r="I12" s="71">
        <v>-0.045183018693399024</v>
      </c>
      <c r="J12" s="71">
        <v>0.048610700270244944</v>
      </c>
      <c r="K12" s="71">
        <v>0.22466362761607073</v>
      </c>
      <c r="L12" s="72">
        <v>0.019213157747514753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>
        <v>-0.01564776050490213</v>
      </c>
      <c r="F13" s="71">
        <v>0.053574974781166684</v>
      </c>
      <c r="G13" s="71">
        <v>0.06329046604795141</v>
      </c>
      <c r="H13" s="71">
        <v>0.04291264497587144</v>
      </c>
      <c r="I13" s="71">
        <v>0.0768440043048011</v>
      </c>
      <c r="J13" s="71">
        <v>0.07154089126076779</v>
      </c>
      <c r="K13" s="71">
        <v>0.5231317729103151</v>
      </c>
      <c r="L13" s="72">
        <v>0.044570773478004755</v>
      </c>
    </row>
    <row r="14" spans="1:12" s="9" customFormat="1" ht="14.25">
      <c r="A14" s="62">
        <v>11</v>
      </c>
      <c r="B14" s="47" t="s">
        <v>60</v>
      </c>
      <c r="C14" s="48">
        <v>40114</v>
      </c>
      <c r="D14" s="48">
        <v>40401</v>
      </c>
      <c r="E14" s="71">
        <v>-0.010982685026401873</v>
      </c>
      <c r="F14" s="71">
        <v>0.04514677115307619</v>
      </c>
      <c r="G14" s="71">
        <v>0.06092431740855231</v>
      </c>
      <c r="H14" s="71">
        <v>0.04555172159603105</v>
      </c>
      <c r="I14" s="71">
        <v>0.045929513163558866</v>
      </c>
      <c r="J14" s="71">
        <v>0.05317923794202151</v>
      </c>
      <c r="K14" s="71">
        <v>0.49895075479798057</v>
      </c>
      <c r="L14" s="72">
        <v>0.0432789756469929</v>
      </c>
    </row>
    <row r="15" spans="1:12" s="9" customFormat="1" ht="14.25">
      <c r="A15" s="62">
        <v>12</v>
      </c>
      <c r="B15" s="47" t="s">
        <v>70</v>
      </c>
      <c r="C15" s="48">
        <v>40226</v>
      </c>
      <c r="D15" s="48">
        <v>40430</v>
      </c>
      <c r="E15" s="71">
        <v>0.003001040951827072</v>
      </c>
      <c r="F15" s="71">
        <v>0.004759770693722354</v>
      </c>
      <c r="G15" s="71">
        <v>0.021100699287559754</v>
      </c>
      <c r="H15" s="71">
        <v>0.035601381616043204</v>
      </c>
      <c r="I15" s="71">
        <v>0.065170532008469</v>
      </c>
      <c r="J15" s="71">
        <v>0.019654462214136803</v>
      </c>
      <c r="K15" s="71">
        <v>2.502920939490446</v>
      </c>
      <c r="L15" s="72">
        <v>0.14147366727903266</v>
      </c>
    </row>
    <row r="16" spans="1:12" s="9" customFormat="1" ht="14.25">
      <c r="A16" s="62">
        <v>13</v>
      </c>
      <c r="B16" s="47" t="s">
        <v>77</v>
      </c>
      <c r="C16" s="48">
        <v>40427</v>
      </c>
      <c r="D16" s="48">
        <v>40543</v>
      </c>
      <c r="E16" s="71">
        <v>0.0003235301209114638</v>
      </c>
      <c r="F16" s="71">
        <v>0.06064545901480933</v>
      </c>
      <c r="G16" s="71">
        <v>0.08010877955841189</v>
      </c>
      <c r="H16" s="71">
        <v>0.11511468914642187</v>
      </c>
      <c r="I16" s="71">
        <v>0.18632059659248612</v>
      </c>
      <c r="J16" s="71">
        <v>0.07039049226650929</v>
      </c>
      <c r="K16" s="71">
        <v>2.465295983606558</v>
      </c>
      <c r="L16" s="72">
        <v>0.14523716362415406</v>
      </c>
    </row>
    <row r="17" spans="1:12" s="9" customFormat="1" ht="14.25">
      <c r="A17" s="62">
        <v>14</v>
      </c>
      <c r="B17" s="47" t="s">
        <v>89</v>
      </c>
      <c r="C17" s="48">
        <v>40444</v>
      </c>
      <c r="D17" s="48">
        <v>40638</v>
      </c>
      <c r="E17" s="71">
        <v>0.0023254269837265085</v>
      </c>
      <c r="F17" s="71">
        <v>0.0059520538880692975</v>
      </c>
      <c r="G17" s="71">
        <v>0.00815312889251607</v>
      </c>
      <c r="H17" s="71">
        <v>0.0009383109183471738</v>
      </c>
      <c r="I17" s="71">
        <v>-0.05060865036119577</v>
      </c>
      <c r="J17" s="71">
        <v>0.020208236410138358</v>
      </c>
      <c r="K17" s="71">
        <v>0.2820288789546077</v>
      </c>
      <c r="L17" s="72">
        <v>0.02829507045372459</v>
      </c>
    </row>
    <row r="18" spans="1:12" s="9" customFormat="1" ht="14.25">
      <c r="A18" s="62">
        <v>15</v>
      </c>
      <c r="B18" s="47" t="s">
        <v>75</v>
      </c>
      <c r="C18" s="48">
        <v>40427</v>
      </c>
      <c r="D18" s="48">
        <v>40708</v>
      </c>
      <c r="E18" s="71">
        <v>0.0006843250956343194</v>
      </c>
      <c r="F18" s="71">
        <v>0.045981787787815254</v>
      </c>
      <c r="G18" s="71">
        <v>0.06578506963851383</v>
      </c>
      <c r="H18" s="71">
        <v>0.0822182252438377</v>
      </c>
      <c r="I18" s="71">
        <v>0.15038125221202336</v>
      </c>
      <c r="J18" s="71">
        <v>0.06606179323964834</v>
      </c>
      <c r="K18" s="71">
        <v>2.876502028915663</v>
      </c>
      <c r="L18" s="72">
        <v>0.16826420669738185</v>
      </c>
    </row>
    <row r="19" spans="1:12" s="9" customFormat="1" ht="14.25">
      <c r="A19" s="62">
        <v>16</v>
      </c>
      <c r="B19" s="47" t="s">
        <v>73</v>
      </c>
      <c r="C19" s="48">
        <v>41026</v>
      </c>
      <c r="D19" s="48">
        <v>41242</v>
      </c>
      <c r="E19" s="71">
        <v>-0.0121545368908057</v>
      </c>
      <c r="F19" s="71">
        <v>0.08329195750197105</v>
      </c>
      <c r="G19" s="71">
        <v>0.11589143581044792</v>
      </c>
      <c r="H19" s="71">
        <v>0.09735510681850101</v>
      </c>
      <c r="I19" s="71">
        <v>0.13469313020328277</v>
      </c>
      <c r="J19" s="71">
        <v>0.12167416249250373</v>
      </c>
      <c r="K19" s="71">
        <v>1.6170557218928958</v>
      </c>
      <c r="L19" s="72">
        <v>0.14191774049439543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 aca="true" t="shared" si="0" ref="E20:J20">AVERAGE(E4:E19)</f>
        <v>-0.0057775035058325735</v>
      </c>
      <c r="F20" s="76">
        <f t="shared" si="0"/>
        <v>0.02984340166593273</v>
      </c>
      <c r="G20" s="76">
        <f t="shared" si="0"/>
        <v>0.04947902379236338</v>
      </c>
      <c r="H20" s="76">
        <f t="shared" si="0"/>
        <v>0.022579594951454236</v>
      </c>
      <c r="I20" s="76">
        <f t="shared" si="0"/>
        <v>0.031766870788757624</v>
      </c>
      <c r="J20" s="76">
        <f t="shared" si="0"/>
        <v>0.045990783097998145</v>
      </c>
      <c r="K20" s="77" t="s">
        <v>25</v>
      </c>
      <c r="L20" s="76">
        <f>AVERAGE(L4:L19)</f>
        <v>0.07074399868786078</v>
      </c>
    </row>
    <row r="21" spans="1:12" s="9" customFormat="1" ht="14.25">
      <c r="A21" s="100" t="s">
        <v>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79</v>
      </c>
      <c r="C4" s="30">
        <v>58.85164000000013</v>
      </c>
      <c r="D4" s="68">
        <v>0.04048762055154073</v>
      </c>
      <c r="E4" s="31">
        <v>131</v>
      </c>
      <c r="F4" s="68">
        <v>0.06934886183165696</v>
      </c>
      <c r="G4" s="50">
        <v>100.57969179460022</v>
      </c>
    </row>
    <row r="5" spans="1:7" ht="14.25">
      <c r="A5" s="89">
        <v>2</v>
      </c>
      <c r="B5" s="82" t="s">
        <v>89</v>
      </c>
      <c r="C5" s="30">
        <v>9.440919999999926</v>
      </c>
      <c r="D5" s="68">
        <v>0.005090462644371214</v>
      </c>
      <c r="E5" s="31">
        <v>4</v>
      </c>
      <c r="F5" s="68">
        <v>0.002758620689655172</v>
      </c>
      <c r="G5" s="50">
        <v>5.116218124138106</v>
      </c>
    </row>
    <row r="6" spans="1:7" ht="14.25">
      <c r="A6" s="89">
        <v>3</v>
      </c>
      <c r="B6" s="82" t="s">
        <v>41</v>
      </c>
      <c r="C6" s="30">
        <v>16.830809999998657</v>
      </c>
      <c r="D6" s="68">
        <v>0.000573599411747163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70</v>
      </c>
      <c r="C7" s="30">
        <v>13.164080000000075</v>
      </c>
      <c r="D7" s="68">
        <v>0.003001040951827397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75</v>
      </c>
      <c r="C8" s="30">
        <v>5.500769999999553</v>
      </c>
      <c r="D8" s="68">
        <v>0.0006843250956346119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72</v>
      </c>
      <c r="C9" s="30">
        <v>4.852720000000205</v>
      </c>
      <c r="D9" s="68">
        <v>0.0013779793274251112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3.1331429999999236</v>
      </c>
      <c r="D10" s="68">
        <v>0.0028639745379745595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77</v>
      </c>
      <c r="C11" s="30">
        <v>0.4102000000001862</v>
      </c>
      <c r="D11" s="68">
        <v>0.00032353012091073546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0.2</v>
      </c>
      <c r="D12" s="68">
        <v>0.0006226234077332887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74</v>
      </c>
      <c r="C13" s="30">
        <v>-5.806719999999973</v>
      </c>
      <c r="D13" s="68">
        <v>-0.0070140142946150215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-17.368119999999877</v>
      </c>
      <c r="D14" s="68">
        <v>-0.00980209194995152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73</v>
      </c>
      <c r="C15" s="30">
        <v>-32.04914000000013</v>
      </c>
      <c r="D15" s="68">
        <v>-0.012154536890805803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60</v>
      </c>
      <c r="C16" s="30">
        <v>-59.32390000000037</v>
      </c>
      <c r="D16" s="68">
        <v>-0.01098268502640243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45</v>
      </c>
      <c r="C17" s="30">
        <v>-124.52067999999969</v>
      </c>
      <c r="D17" s="68">
        <v>-0.02387535927934138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51</v>
      </c>
      <c r="C18" s="30">
        <v>-154.67471999999879</v>
      </c>
      <c r="D18" s="68">
        <v>-0.015647760504901756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50</v>
      </c>
      <c r="C19" s="30">
        <v>-17.996439999999478</v>
      </c>
      <c r="D19" s="68">
        <v>-0.002116852222569383</v>
      </c>
      <c r="E19" s="31">
        <v>-9</v>
      </c>
      <c r="F19" s="68">
        <v>-0.00436046511627907</v>
      </c>
      <c r="G19" s="50">
        <v>-37.14199979651169</v>
      </c>
    </row>
    <row r="20" spans="1:7" ht="15.75" thickBot="1">
      <c r="A20" s="63"/>
      <c r="B20" s="64" t="s">
        <v>24</v>
      </c>
      <c r="C20" s="54">
        <v>-299.35543699999965</v>
      </c>
      <c r="D20" s="67">
        <v>-0.003500414829043414</v>
      </c>
      <c r="E20" s="55">
        <v>126</v>
      </c>
      <c r="F20" s="67">
        <v>1.9444966577806257E-05</v>
      </c>
      <c r="G20" s="56">
        <v>68.55391012222663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-0.02698954691986999</v>
      </c>
    </row>
    <row r="3" spans="1:5" ht="14.25">
      <c r="A3" s="14"/>
      <c r="B3" s="47" t="s">
        <v>45</v>
      </c>
      <c r="C3" s="71">
        <v>-0.023875359279338815</v>
      </c>
      <c r="D3" s="14"/>
      <c r="E3" s="14"/>
    </row>
    <row r="4" spans="1:5" ht="14.25">
      <c r="A4" s="14"/>
      <c r="B4" s="47" t="s">
        <v>51</v>
      </c>
      <c r="C4" s="71">
        <v>-0.01564776050490213</v>
      </c>
      <c r="D4" s="14"/>
      <c r="E4" s="14"/>
    </row>
    <row r="5" spans="1:5" ht="14.25">
      <c r="A5" s="14"/>
      <c r="B5" s="47" t="s">
        <v>73</v>
      </c>
      <c r="C5" s="71">
        <v>-0.0121545368908057</v>
      </c>
      <c r="D5" s="14"/>
      <c r="E5" s="14"/>
    </row>
    <row r="6" spans="1:5" ht="14.25">
      <c r="A6" s="14"/>
      <c r="B6" s="47" t="s">
        <v>60</v>
      </c>
      <c r="C6" s="71">
        <v>-0.010982685026401873</v>
      </c>
      <c r="D6" s="14"/>
      <c r="E6" s="14"/>
    </row>
    <row r="7" spans="1:5" ht="14.25">
      <c r="A7" s="14"/>
      <c r="B7" s="47" t="s">
        <v>78</v>
      </c>
      <c r="C7" s="71">
        <v>-0.009802091949950742</v>
      </c>
      <c r="D7" s="14"/>
      <c r="E7" s="14"/>
    </row>
    <row r="8" spans="1:5" ht="14.25">
      <c r="A8" s="14"/>
      <c r="B8" s="47" t="s">
        <v>74</v>
      </c>
      <c r="C8" s="71">
        <v>-0.007014014294613347</v>
      </c>
      <c r="D8" s="14"/>
      <c r="E8" s="14"/>
    </row>
    <row r="9" spans="1:5" ht="14.25">
      <c r="A9" s="14"/>
      <c r="B9" s="47" t="s">
        <v>77</v>
      </c>
      <c r="C9" s="71">
        <v>0.0003235301209114638</v>
      </c>
      <c r="D9" s="14"/>
      <c r="E9" s="14"/>
    </row>
    <row r="10" spans="1:5" ht="14.25">
      <c r="A10" s="14"/>
      <c r="B10" s="47" t="s">
        <v>41</v>
      </c>
      <c r="C10" s="71">
        <v>0.0005735994117470611</v>
      </c>
      <c r="D10" s="14"/>
      <c r="E10" s="14"/>
    </row>
    <row r="11" spans="1:5" ht="14.25">
      <c r="A11" s="14"/>
      <c r="B11" s="47" t="s">
        <v>82</v>
      </c>
      <c r="C11" s="71">
        <v>0.000622623407733558</v>
      </c>
      <c r="D11" s="14"/>
      <c r="E11" s="14"/>
    </row>
    <row r="12" spans="1:5" ht="14.25">
      <c r="A12" s="14"/>
      <c r="B12" s="47" t="s">
        <v>75</v>
      </c>
      <c r="C12" s="71">
        <v>0.0006843250956343194</v>
      </c>
      <c r="D12" s="14"/>
      <c r="E12" s="14"/>
    </row>
    <row r="13" spans="1:5" ht="14.25">
      <c r="A13" s="14"/>
      <c r="B13" s="47" t="s">
        <v>72</v>
      </c>
      <c r="C13" s="71">
        <v>0.0013779793274262264</v>
      </c>
      <c r="D13" s="14"/>
      <c r="E13" s="14"/>
    </row>
    <row r="14" spans="1:5" ht="14.25">
      <c r="A14" s="14"/>
      <c r="B14" s="47" t="s">
        <v>50</v>
      </c>
      <c r="C14" s="71">
        <v>0.0022534389355801654</v>
      </c>
      <c r="D14" s="14"/>
      <c r="E14" s="14"/>
    </row>
    <row r="15" spans="1:5" ht="14.25">
      <c r="A15" s="14"/>
      <c r="B15" s="47" t="s">
        <v>89</v>
      </c>
      <c r="C15" s="71">
        <v>0.0023254269837265085</v>
      </c>
      <c r="D15" s="14"/>
      <c r="E15" s="14"/>
    </row>
    <row r="16" spans="1:5" ht="14.25">
      <c r="A16" s="14"/>
      <c r="B16" s="47" t="s">
        <v>22</v>
      </c>
      <c r="C16" s="71">
        <v>0.0028639745379750448</v>
      </c>
      <c r="D16" s="14"/>
      <c r="E16" s="14"/>
    </row>
    <row r="17" spans="1:5" ht="14.25">
      <c r="A17" s="14"/>
      <c r="B17" s="47" t="s">
        <v>70</v>
      </c>
      <c r="C17" s="71">
        <v>0.003001040951827072</v>
      </c>
      <c r="D17" s="14"/>
      <c r="E17" s="14"/>
    </row>
    <row r="18" spans="2:3" ht="14.25">
      <c r="B18" s="47" t="s">
        <v>21</v>
      </c>
      <c r="C18" s="74">
        <v>-0.017316151224008758</v>
      </c>
    </row>
    <row r="19" spans="2:3" ht="14.25">
      <c r="B19" s="14" t="s">
        <v>27</v>
      </c>
      <c r="C19" s="86">
        <v>0.01046306651250073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1535131.87</v>
      </c>
      <c r="F3" s="94">
        <v>690</v>
      </c>
      <c r="G3" s="43">
        <v>2224.8287971014493</v>
      </c>
      <c r="H3" s="73">
        <v>1000</v>
      </c>
      <c r="I3" s="42" t="s">
        <v>65</v>
      </c>
      <c r="J3" s="44" t="s">
        <v>52</v>
      </c>
    </row>
    <row r="4" spans="1:10" ht="15" customHeight="1">
      <c r="A4" s="41">
        <v>2</v>
      </c>
      <c r="B4" s="42" t="s">
        <v>58</v>
      </c>
      <c r="C4" s="45" t="s">
        <v>7</v>
      </c>
      <c r="D4" s="46" t="s">
        <v>59</v>
      </c>
      <c r="E4" s="43">
        <v>921766.4503</v>
      </c>
      <c r="F4" s="94">
        <v>1982</v>
      </c>
      <c r="G4" s="43">
        <v>465.06884475277496</v>
      </c>
      <c r="H4" s="73">
        <v>1000</v>
      </c>
      <c r="I4" s="42" t="s">
        <v>64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2456898.3203000003</v>
      </c>
      <c r="F5" s="59">
        <f>SUM(F3:F4)</f>
        <v>2672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58</v>
      </c>
      <c r="C4" s="48">
        <v>39048</v>
      </c>
      <c r="D4" s="48">
        <v>39140</v>
      </c>
      <c r="E4" s="71">
        <v>-0.0017456765848604672</v>
      </c>
      <c r="F4" s="71">
        <v>0.00906649358281797</v>
      </c>
      <c r="G4" s="71">
        <v>-0.03235529627582512</v>
      </c>
      <c r="H4" s="71">
        <v>-0.05128254742042737</v>
      </c>
      <c r="I4" s="71">
        <v>-0.09414023167481056</v>
      </c>
      <c r="J4" s="71">
        <v>-0.0206549870029491</v>
      </c>
      <c r="K4" s="72">
        <v>-0.5349311552472249</v>
      </c>
      <c r="L4" s="72">
        <v>-0.05715443313551305</v>
      </c>
    </row>
    <row r="5" spans="1:12" ht="14.25">
      <c r="A5" s="80">
        <v>2</v>
      </c>
      <c r="B5" s="47" t="s">
        <v>26</v>
      </c>
      <c r="C5" s="48">
        <v>39100</v>
      </c>
      <c r="D5" s="48">
        <v>39268</v>
      </c>
      <c r="E5" s="71">
        <v>-0.0022643144866210108</v>
      </c>
      <c r="F5" s="71">
        <v>0.026430700423080378</v>
      </c>
      <c r="G5" s="71">
        <v>0.059123860097712644</v>
      </c>
      <c r="H5" s="71">
        <v>0.05654100377969806</v>
      </c>
      <c r="I5" s="71">
        <v>0.04477698668945784</v>
      </c>
      <c r="J5" s="71">
        <v>0.05001157170671733</v>
      </c>
      <c r="K5" s="72">
        <v>1.2248287971014502</v>
      </c>
      <c r="L5" s="72">
        <v>0.0652166218254151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 aca="true" t="shared" si="0" ref="E6:J6">AVERAGE(E4:E5)</f>
        <v>-0.002004995535740739</v>
      </c>
      <c r="F6" s="76">
        <f t="shared" si="0"/>
        <v>0.017748597002949174</v>
      </c>
      <c r="G6" s="76">
        <f t="shared" si="0"/>
        <v>0.013384281910943763</v>
      </c>
      <c r="H6" s="76">
        <f t="shared" si="0"/>
        <v>0.0026292281796353456</v>
      </c>
      <c r="I6" s="76">
        <f t="shared" si="0"/>
        <v>-0.02468162249267636</v>
      </c>
      <c r="J6" s="76">
        <f t="shared" si="0"/>
        <v>0.014678292351884115</v>
      </c>
      <c r="K6" s="78" t="s">
        <v>25</v>
      </c>
      <c r="L6" s="76">
        <f>AVERAGE(L4:L5)</f>
        <v>0.004031094344951025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58</v>
      </c>
      <c r="C4" s="30">
        <v>-1.6119199999999254</v>
      </c>
      <c r="D4" s="68">
        <v>-0.0017456765848611144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-3.4839099999999164</v>
      </c>
      <c r="D5" s="68">
        <v>-0.00226431448662246</v>
      </c>
      <c r="E5" s="31">
        <v>0</v>
      </c>
      <c r="F5" s="87">
        <v>0</v>
      </c>
      <c r="G5" s="50">
        <v>0</v>
      </c>
    </row>
    <row r="6" spans="1:7" ht="15.75" thickBot="1">
      <c r="A6" s="65"/>
      <c r="B6" s="53" t="s">
        <v>24</v>
      </c>
      <c r="C6" s="54">
        <v>-5.095829999999841</v>
      </c>
      <c r="D6" s="67">
        <v>-0.0020697977691697205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-0.0022643144866210108</v>
      </c>
      <c r="D2" s="21"/>
      <c r="E2" s="21"/>
    </row>
    <row r="3" spans="1:5" ht="14.25">
      <c r="A3" s="21"/>
      <c r="B3" s="47" t="s">
        <v>58</v>
      </c>
      <c r="C3" s="92">
        <v>-0.0017456765848604672</v>
      </c>
      <c r="D3" s="21"/>
      <c r="E3" s="21"/>
    </row>
    <row r="4" spans="1:4" ht="14.25">
      <c r="A4" s="21"/>
      <c r="B4" s="47" t="s">
        <v>21</v>
      </c>
      <c r="C4" s="74">
        <v>-0.017316151224008758</v>
      </c>
      <c r="D4" s="21"/>
    </row>
    <row r="5" spans="2:3" ht="14.25">
      <c r="B5" s="47" t="s">
        <v>27</v>
      </c>
      <c r="C5" s="86">
        <v>0.01046306651250073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80</v>
      </c>
      <c r="C3" s="83" t="s">
        <v>7</v>
      </c>
      <c r="D3" s="83" t="s">
        <v>9</v>
      </c>
      <c r="E3" s="85">
        <v>11908712.83</v>
      </c>
      <c r="F3" s="11">
        <v>176279</v>
      </c>
      <c r="G3" s="85">
        <v>67.55604938761849</v>
      </c>
      <c r="H3" s="84">
        <v>100</v>
      </c>
      <c r="I3" s="83" t="s">
        <v>81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1773988.21</v>
      </c>
      <c r="F4" s="11">
        <v>153672</v>
      </c>
      <c r="G4" s="85">
        <v>11.543991162996512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898937.3704</v>
      </c>
      <c r="F5" s="11">
        <v>648</v>
      </c>
      <c r="G5" s="85">
        <v>1387.2490283950617</v>
      </c>
      <c r="H5" s="84">
        <v>5000</v>
      </c>
      <c r="I5" s="83" t="s">
        <v>67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14581638.4104</v>
      </c>
      <c r="F6" s="69">
        <f>SUM(F3:F5)</f>
        <v>330599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2020-02-28T09:09:18Z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