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<sst xmlns="http://schemas.openxmlformats.org/spreadsheetml/2006/main" count="316" uniqueCount="90">
  <si>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</si>
  <si>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</si>
  <si>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</si>
  <si>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</si>
  <si>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</si>
  <si>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</si>
  <si>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</si>
  <si>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</si>
  <si>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</si>
  <si>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</si>
  <si>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</si>
  <si>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</si>
  <si>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</si>
  <si>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</si>
  <si>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</si>
  <si>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</si>
  <si>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</si>
  <si>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</si>
  <si>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</si>
  <si>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</si>
  <si>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</si>
  <si>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</si>
  <si>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</si>
  <si>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</si>
  <si>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</si>
  <si>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</si>
  <si>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</si>
  <si>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</si>
  <si>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</si>
  <si>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</si>
  <si>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</si>
  <si>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</si>
  <si>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</si>
  <si>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</si>
  <si>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</si>
  <si>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</si>
  <si>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</si>
  <si>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</si>
  <si>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</si>
  <si>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</si>
  <si>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</si>
  <si>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</si>
  <si>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</si>
  <si>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</si>
  <si>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</si>
  <si>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</si>
  <si>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</si>
  <si>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</si>
  <si>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</si>
  <si>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</si>
  <si>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</si>
  <si>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</si>
  <si>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</si>
  <si>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</si>
  <si>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</si>
  <si>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</si>
  <si>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</si>
  <si>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</si>
  <si>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</si>
  <si>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</si>
  <si>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</si>
  <si>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</si>
  <si>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</si>
  <si>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</si>
  <si>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</si>
  <si>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</si>
  <si>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</si>
  <si>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</si>
  <si>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</si>
  <si>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</si>
  <si>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</si>
  <si>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</si>
  <si>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</si>
  <si>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</si>
  <si>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</si>
  <si>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</si>
  <si>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</si>
  <si>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</si>
  <si>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"Універ Менеджмент"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</si>
  <si>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</si>
  <si>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</si>
  <si>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</si>
  <si>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</si>
  <si>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</si>
  <si>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Аргентум</t>
  </si>
  <si>
    <t>ТОВ "КУА ОЗОН"</t>
  </si>
  <si>
    <t>http://ozoncap.com/</t>
  </si>
  <si>
    <t>ТОВ "КУА "Всесвіт"</t>
  </si>
  <si>
    <t>ТОВ "КУА "ТАСК-ІНВЕСТ"</t>
  </si>
  <si>
    <t>ТОВ "КУА "АРТ-КАПІТАЛ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</si>
</sst>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35" xfId="0" applyFont="1" applyBorder="1" applyAlignment="1">
      <alignment vertical="center" wrapText="1"/>
    </xf>
    <xf numFmtId="0" fontId="7" fillId="0" borderId="21" xfId="5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38" xfId="57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46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2829224"/>
        <c:axId val="28592105"/>
      </c:barChart>
      <c:catAx>
        <c:axId val="62829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92105"/>
        <c:crosses val="autoZero"/>
        <c:auto val="0"/>
        <c:lblOffset val="0"/>
        <c:tickLblSkip val="1"/>
        <c:noMultiLvlLbl val="0"/>
      </c:catAx>
      <c:valAx>
        <c:axId val="2859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29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196994"/>
        <c:axId val="54010899"/>
      </c:barChart>
      <c:catAx>
        <c:axId val="5819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10899"/>
        <c:crosses val="autoZero"/>
        <c:auto val="0"/>
        <c:lblOffset val="0"/>
        <c:tickLblSkip val="1"/>
        <c:noMultiLvlLbl val="0"/>
      </c:catAx>
      <c:val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6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36044"/>
        <c:axId val="12806669"/>
      </c:barChart>
      <c:catAx>
        <c:axId val="16336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06669"/>
        <c:crosses val="autoZero"/>
        <c:auto val="0"/>
        <c:lblOffset val="0"/>
        <c:tickLblSkip val="1"/>
        <c:noMultiLvlLbl val="0"/>
      </c:catAx>
      <c:val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151158"/>
        <c:axId val="30707239"/>
      </c:barChart>
      <c:catAx>
        <c:axId val="48151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07239"/>
        <c:crosses val="autoZero"/>
        <c:auto val="0"/>
        <c:lblOffset val="0"/>
        <c:tickLblSkip val="1"/>
        <c:noMultiLvlLbl val="0"/>
      </c:catAx>
      <c:val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1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29696"/>
        <c:axId val="4258401"/>
      </c:barChart>
      <c:catAx>
        <c:axId val="7929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8401"/>
        <c:crosses val="autoZero"/>
        <c:auto val="0"/>
        <c:lblOffset val="0"/>
        <c:tickLblSkip val="1"/>
        <c:noMultiLvlLbl val="0"/>
      </c:catAx>
      <c:val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9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25610"/>
        <c:axId val="9386171"/>
      </c:barChart>
      <c:catAx>
        <c:axId val="38325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86171"/>
        <c:crosses val="autoZero"/>
        <c:auto val="0"/>
        <c:lblOffset val="0"/>
        <c:tickLblSkip val="1"/>
        <c:noMultiLvlLbl val="0"/>
      </c:catAx>
      <c:val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7366676"/>
        <c:axId val="22082357"/>
      </c:barChart>
      <c:catAx>
        <c:axId val="17366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82357"/>
        <c:crossesAt val="0"/>
        <c:auto val="0"/>
        <c:lblOffset val="0"/>
        <c:tickLblSkip val="1"/>
        <c:noMultiLvlLbl val="0"/>
      </c:catAx>
      <c:valAx>
        <c:axId val="22082357"/>
        <c:scaling>
          <c:orientation val="minMax"/>
          <c:max val="0.0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6667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4523486"/>
        <c:axId val="43840463"/>
      </c:barChart>
      <c:catAx>
        <c:axId val="64523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840463"/>
        <c:crosses val="autoZero"/>
        <c:auto val="0"/>
        <c:lblOffset val="0"/>
        <c:tickLblSkip val="1"/>
        <c:noMultiLvlLbl val="0"/>
      </c:catAx>
      <c:val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23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9019848"/>
        <c:axId val="61416585"/>
      </c:barChart>
      <c:catAx>
        <c:axId val="59019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416585"/>
        <c:crosses val="autoZero"/>
        <c:auto val="0"/>
        <c:lblOffset val="0"/>
        <c:tickLblSkip val="52"/>
        <c:noMultiLvlLbl val="0"/>
      </c:catAx>
      <c:val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19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5878354"/>
        <c:axId val="8687459"/>
      </c:barChart>
      <c:catAx>
        <c:axId val="1587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87459"/>
        <c:crosses val="autoZero"/>
        <c:auto val="0"/>
        <c:lblOffset val="0"/>
        <c:tickLblSkip val="49"/>
        <c:noMultiLvlLbl val="0"/>
      </c:catAx>
      <c:val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78268"/>
        <c:axId val="32595549"/>
      </c:barChart>
      <c:catAx>
        <c:axId val="1107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595549"/>
        <c:crosses val="autoZero"/>
        <c:auto val="0"/>
        <c:lblOffset val="0"/>
        <c:tickLblSkip val="4"/>
        <c:noMultiLvlLbl val="0"/>
      </c:catAx>
      <c:val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078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6002354"/>
        <c:axId val="34259139"/>
      </c:barChart>
      <c:catAx>
        <c:axId val="5600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59139"/>
        <c:crosses val="autoZero"/>
        <c:auto val="0"/>
        <c:lblOffset val="0"/>
        <c:tickLblSkip val="9"/>
        <c:noMultiLvlLbl val="0"/>
      </c:catAx>
      <c:val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24486"/>
        <c:axId val="22993783"/>
      </c:barChart>
      <c:catAx>
        <c:axId val="24924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993783"/>
        <c:crosses val="autoZero"/>
        <c:auto val="0"/>
        <c:lblOffset val="0"/>
        <c:tickLblSkip val="4"/>
        <c:noMultiLvlLbl val="0"/>
      </c:catAx>
      <c:val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617456"/>
        <c:axId val="50557105"/>
      </c:barChart>
      <c:catAx>
        <c:axId val="5617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57105"/>
        <c:crosses val="autoZero"/>
        <c:auto val="0"/>
        <c:lblOffset val="0"/>
        <c:tickLblSkip val="52"/>
        <c:noMultiLvlLbl val="0"/>
      </c:catAx>
      <c:val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7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60762"/>
        <c:axId val="1484811"/>
      </c:barChart>
      <c:catAx>
        <c:axId val="5236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84811"/>
        <c:crosses val="autoZero"/>
        <c:auto val="0"/>
        <c:lblOffset val="0"/>
        <c:tickLblSkip val="4"/>
        <c:noMultiLvlLbl val="0"/>
      </c:catAx>
      <c:val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60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63300"/>
        <c:axId val="53160837"/>
      </c:barChart>
      <c:catAx>
        <c:axId val="1336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60837"/>
        <c:crosses val="autoZero"/>
        <c:auto val="0"/>
        <c:lblOffset val="0"/>
        <c:tickLblSkip val="4"/>
        <c:noMultiLvlLbl val="0"/>
      </c:catAx>
      <c:val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85486"/>
        <c:axId val="11060511"/>
      </c:barChart>
      <c:catAx>
        <c:axId val="8685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060511"/>
        <c:crosses val="autoZero"/>
        <c:auto val="0"/>
        <c:lblOffset val="0"/>
        <c:tickLblSkip val="4"/>
        <c:noMultiLvlLbl val="0"/>
      </c:catAx>
      <c:val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85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35736"/>
        <c:axId val="23486169"/>
      </c:barChart>
      <c:catAx>
        <c:axId val="3243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486169"/>
        <c:crosses val="autoZero"/>
        <c:auto val="0"/>
        <c:lblOffset val="0"/>
        <c:tickLblSkip val="4"/>
        <c:noMultiLvlLbl val="0"/>
      </c:catAx>
      <c:valAx>
        <c:axId val="234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3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048930"/>
        <c:axId val="23331507"/>
      </c:barChart>
      <c:catAx>
        <c:axId val="10048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331507"/>
        <c:crosses val="autoZero"/>
        <c:auto val="0"/>
        <c:lblOffset val="0"/>
        <c:tickLblSkip val="4"/>
        <c:noMultiLvlLbl val="0"/>
      </c:catAx>
      <c:val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048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56972"/>
        <c:axId val="10803885"/>
      </c:barChart>
      <c:catAx>
        <c:axId val="8656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803885"/>
        <c:crosses val="autoZero"/>
        <c:auto val="0"/>
        <c:lblOffset val="0"/>
        <c:tickLblSkip val="4"/>
        <c:noMultiLvlLbl val="0"/>
      </c:catAx>
      <c:val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26102"/>
        <c:axId val="2699463"/>
      </c:barChart>
      <c:catAx>
        <c:axId val="3012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9463"/>
        <c:crosses val="autoZero"/>
        <c:auto val="0"/>
        <c:lblOffset val="0"/>
        <c:tickLblSkip val="4"/>
        <c:noMultiLvlLbl val="0"/>
      </c:catAx>
      <c:val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26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95168"/>
        <c:axId val="17329921"/>
      </c:barChart>
      <c:catAx>
        <c:axId val="2429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29921"/>
        <c:crosses val="autoZero"/>
        <c:auto val="0"/>
        <c:lblOffset val="0"/>
        <c:tickLblSkip val="4"/>
        <c:noMultiLvlLbl val="0"/>
      </c:catAx>
      <c:val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9896796"/>
        <c:axId val="23526845"/>
      </c:barChart>
      <c:catAx>
        <c:axId val="3989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26845"/>
        <c:crosses val="autoZero"/>
        <c:auto val="0"/>
        <c:lblOffset val="0"/>
        <c:tickLblSkip val="1"/>
        <c:noMultiLvlLbl val="0"/>
      </c:catAx>
      <c:val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21751562"/>
        <c:axId val="61546331"/>
      </c:barChart>
      <c:catAx>
        <c:axId val="21751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46331"/>
        <c:crosses val="autoZero"/>
        <c:auto val="0"/>
        <c:lblOffset val="0"/>
        <c:tickLblSkip val="1"/>
        <c:noMultiLvlLbl val="0"/>
      </c:catAx>
      <c:valAx>
        <c:axId val="61546331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7046068"/>
        <c:axId val="19196885"/>
      </c:barChart>
      <c:catAx>
        <c:axId val="17046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196885"/>
        <c:crosses val="autoZero"/>
        <c:auto val="0"/>
        <c:lblOffset val="0"/>
        <c:tickLblSkip val="1"/>
        <c:noMultiLvlLbl val="0"/>
      </c:catAx>
      <c:val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8554238"/>
        <c:axId val="11443823"/>
      </c:barChart>
      <c:catAx>
        <c:axId val="38554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443823"/>
        <c:crosses val="autoZero"/>
        <c:auto val="0"/>
        <c:lblOffset val="0"/>
        <c:tickLblSkip val="5"/>
        <c:noMultiLvlLbl val="0"/>
      </c:catAx>
      <c:val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5885544"/>
        <c:axId val="54534441"/>
      </c:barChart>
      <c:catAx>
        <c:axId val="35885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534441"/>
        <c:crosses val="autoZero"/>
        <c:auto val="0"/>
        <c:lblOffset val="0"/>
        <c:tickLblSkip val="5"/>
        <c:noMultiLvlLbl val="0"/>
      </c:catAx>
      <c:val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885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47922"/>
        <c:axId val="55213571"/>
      </c:barChart>
      <c:catAx>
        <c:axId val="2104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213571"/>
        <c:crosses val="autoZero"/>
        <c:auto val="0"/>
        <c:lblOffset val="0"/>
        <c:tickLblSkip val="1"/>
        <c:noMultiLvlLbl val="0"/>
      </c:catAx>
      <c:val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47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60092"/>
        <c:axId val="43114237"/>
      </c:barChart>
      <c:catAx>
        <c:axId val="2716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114237"/>
        <c:crosses val="autoZero"/>
        <c:auto val="0"/>
        <c:lblOffset val="0"/>
        <c:tickLblSkip val="1"/>
        <c:noMultiLvlLbl val="0"/>
      </c:catAx>
      <c:val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6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83814"/>
        <c:axId val="2592279"/>
      </c:barChart>
      <c:catAx>
        <c:axId val="52483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92279"/>
        <c:crosses val="autoZero"/>
        <c:auto val="0"/>
        <c:lblOffset val="0"/>
        <c:tickLblSkip val="1"/>
        <c:noMultiLvlLbl val="0"/>
      </c:catAx>
      <c:val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483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30512"/>
        <c:axId val="8648017"/>
      </c:barChart>
      <c:catAx>
        <c:axId val="23330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48017"/>
        <c:crosses val="autoZero"/>
        <c:auto val="0"/>
        <c:lblOffset val="0"/>
        <c:tickLblSkip val="1"/>
        <c:noMultiLvlLbl val="0"/>
      </c:catAx>
      <c:val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330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23290"/>
        <c:axId val="29400747"/>
      </c:barChart>
      <c:catAx>
        <c:axId val="10723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400747"/>
        <c:crosses val="autoZero"/>
        <c:auto val="0"/>
        <c:lblOffset val="0"/>
        <c:tickLblSkip val="1"/>
        <c:noMultiLvlLbl val="0"/>
      </c:catAx>
      <c:val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723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80132"/>
        <c:axId val="32650277"/>
      </c:barChart>
      <c:catAx>
        <c:axId val="63280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650277"/>
        <c:crosses val="autoZero"/>
        <c:auto val="0"/>
        <c:lblOffset val="0"/>
        <c:tickLblSkip val="1"/>
        <c:noMultiLvlLbl val="0"/>
      </c:catAx>
      <c:val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80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15014"/>
        <c:axId val="26626263"/>
      </c:barChart>
      <c:catAx>
        <c:axId val="10415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26263"/>
        <c:crosses val="autoZero"/>
        <c:auto val="0"/>
        <c:lblOffset val="0"/>
        <c:tickLblSkip val="1"/>
        <c:noMultiLvlLbl val="0"/>
      </c:catAx>
      <c:val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17038"/>
        <c:axId val="27426751"/>
      </c:barChart>
      <c:catAx>
        <c:axId val="2541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426751"/>
        <c:crosses val="autoZero"/>
        <c:auto val="0"/>
        <c:lblOffset val="0"/>
        <c:tickLblSkip val="1"/>
        <c:noMultiLvlLbl val="0"/>
      </c:catAx>
      <c:val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41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14168"/>
        <c:axId val="6974329"/>
      </c:barChart>
      <c:catAx>
        <c:axId val="4551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974329"/>
        <c:crosses val="autoZero"/>
        <c:auto val="0"/>
        <c:lblOffset val="0"/>
        <c:tickLblSkip val="1"/>
        <c:noMultiLvlLbl val="0"/>
      </c:catAx>
      <c:valAx>
        <c:axId val="69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514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68962"/>
        <c:axId val="28049747"/>
      </c:barChart>
      <c:catAx>
        <c:axId val="62768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049747"/>
        <c:crosses val="autoZero"/>
        <c:auto val="0"/>
        <c:lblOffset val="0"/>
        <c:tickLblSkip val="1"/>
        <c:noMultiLvlLbl val="0"/>
      </c:catAx>
      <c:val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768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21132"/>
        <c:axId val="57437005"/>
      </c:barChart>
      <c:catAx>
        <c:axId val="51121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437005"/>
        <c:crosses val="autoZero"/>
        <c:auto val="0"/>
        <c:lblOffset val="0"/>
        <c:tickLblSkip val="1"/>
        <c:noMultiLvlLbl val="0"/>
      </c:catAx>
      <c:val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121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70998"/>
        <c:axId val="21885799"/>
      </c:barChart>
      <c:catAx>
        <c:axId val="47170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885799"/>
        <c:crosses val="autoZero"/>
        <c:auto val="0"/>
        <c:lblOffset val="0"/>
        <c:tickLblSkip val="1"/>
        <c:noMultiLvlLbl val="0"/>
      </c:catAx>
      <c:valAx>
        <c:axId val="2188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70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2754464"/>
        <c:axId val="27919265"/>
      </c:barChart>
      <c:catAx>
        <c:axId val="62754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19265"/>
        <c:crosses val="autoZero"/>
        <c:auto val="0"/>
        <c:lblOffset val="0"/>
        <c:tickLblSkip val="1"/>
        <c:noMultiLvlLbl val="0"/>
      </c:catAx>
      <c:valAx>
        <c:axId val="27919265"/>
        <c:scaling>
          <c:orientation val="minMax"/>
          <c:max val="0.0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5446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09776"/>
        <c:axId val="9243665"/>
      </c:barChart>
      <c:catAx>
        <c:axId val="3830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43665"/>
        <c:crosses val="autoZero"/>
        <c:auto val="0"/>
        <c:lblOffset val="0"/>
        <c:tickLblSkip val="1"/>
        <c:noMultiLvlLbl val="0"/>
      </c:catAx>
      <c:val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6084122"/>
        <c:axId val="10539371"/>
      </c:barChart>
      <c:catAx>
        <c:axId val="16084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39371"/>
        <c:crosses val="autoZero"/>
        <c:auto val="0"/>
        <c:lblOffset val="0"/>
        <c:tickLblSkip val="1"/>
        <c:noMultiLvlLbl val="0"/>
      </c:catAx>
      <c:valAx>
        <c:axId val="1053937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745476"/>
        <c:axId val="48382693"/>
      </c:barChart>
      <c:catAx>
        <c:axId val="27745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2693"/>
        <c:crosses val="autoZero"/>
        <c:auto val="0"/>
        <c:lblOffset val="0"/>
        <c:tickLblSkip val="1"/>
        <c:noMultiLvlLbl val="0"/>
      </c:catAx>
      <c:valAx>
        <c:axId val="483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5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91054"/>
        <c:axId val="26684031"/>
      </c:barChart>
      <c:catAx>
        <c:axId val="3279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84031"/>
        <c:crosses val="autoZero"/>
        <c:auto val="0"/>
        <c:lblOffset val="0"/>
        <c:tickLblSkip val="1"/>
        <c:noMultiLvlLbl val="0"/>
      </c:catAx>
      <c:val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829688"/>
        <c:axId val="13922873"/>
      </c:barChart>
      <c:catAx>
        <c:axId val="38829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22873"/>
        <c:crosses val="autoZero"/>
        <c:auto val="0"/>
        <c:lblOffset val="0"/>
        <c:tickLblSkip val="1"/>
        <c:noMultiLvlLbl val="0"/>
      </c:catAx>
      <c:val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49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80</v>
      </c>
      <c r="C3" s="43">
        <v>69783880.75</v>
      </c>
      <c r="D3" s="95">
        <v>11915</v>
      </c>
      <c r="E3" s="43">
        <v>5856.81</v>
      </c>
      <c r="F3" s="40">
        <v>1000</v>
      </c>
      <c r="G3" s="42" t="s">
        <v>81</v>
      </c>
      <c r="H3" s="44" t="s">
        <v>82</v>
      </c>
    </row>
    <row r="4" spans="1:8" ht="14.25">
      <c r="A4" s="41">
        <v>2</v>
      </c>
      <c r="B4" s="42" t="s">
        <v>39</v>
      </c>
      <c r="C4" s="43">
        <v>21907005.09</v>
      </c>
      <c r="D4" s="95">
        <v>44678</v>
      </c>
      <c r="E4" s="43">
        <v>490.3309</v>
      </c>
      <c r="F4" s="40">
        <v>100</v>
      </c>
      <c r="G4" s="42" t="s">
        <v>56</v>
      </c>
      <c r="H4" s="44" t="s">
        <v>26</v>
      </c>
    </row>
    <row r="5" spans="1:8" ht="14.25" customHeight="1">
      <c r="A5" s="41">
        <v>3</v>
      </c>
      <c r="B5" s="42" t="s">
        <v>83</v>
      </c>
      <c r="C5" s="43">
        <v>10175677.11</v>
      </c>
      <c r="D5" s="95">
        <v>7348761</v>
      </c>
      <c r="E5" s="43">
        <v>1.38</v>
      </c>
      <c r="F5" s="40">
        <v>1</v>
      </c>
      <c r="G5" s="42" t="s">
        <v>81</v>
      </c>
      <c r="H5" s="44" t="s">
        <v>82</v>
      </c>
    </row>
    <row r="6" spans="1:8" ht="14.25">
      <c r="A6" s="41">
        <v>4</v>
      </c>
      <c r="B6" s="42" t="s">
        <v>68</v>
      </c>
      <c r="C6" s="43">
        <v>8938103.05</v>
      </c>
      <c r="D6" s="95">
        <v>8445</v>
      </c>
      <c r="E6" s="43">
        <v>1058.3899</v>
      </c>
      <c r="F6" s="40">
        <v>1000</v>
      </c>
      <c r="G6" s="42" t="s">
        <v>78</v>
      </c>
      <c r="H6" s="44" t="s">
        <v>71</v>
      </c>
    </row>
    <row r="7" spans="1:8" ht="14.25" customHeight="1">
      <c r="A7" s="41">
        <v>5</v>
      </c>
      <c r="B7" s="42" t="s">
        <v>65</v>
      </c>
      <c r="C7" s="43">
        <v>6039868.22</v>
      </c>
      <c r="D7" s="95">
        <v>1085</v>
      </c>
      <c r="E7" s="43">
        <v>5566.6988</v>
      </c>
      <c r="F7" s="40">
        <v>1000</v>
      </c>
      <c r="G7" s="42" t="s">
        <v>78</v>
      </c>
      <c r="H7" s="44" t="s">
        <v>71</v>
      </c>
    </row>
    <row r="8" spans="1:8" ht="14.25">
      <c r="A8" s="41">
        <v>6</v>
      </c>
      <c r="B8" s="42" t="s">
        <v>60</v>
      </c>
      <c r="C8" s="43">
        <v>5633028.26</v>
      </c>
      <c r="D8" s="95">
        <v>1256</v>
      </c>
      <c r="E8" s="43">
        <v>4484.9</v>
      </c>
      <c r="F8" s="40">
        <v>1000</v>
      </c>
      <c r="G8" s="42" t="s">
        <v>79</v>
      </c>
      <c r="H8" s="44" t="s">
        <v>73</v>
      </c>
    </row>
    <row r="9" spans="1:8" ht="14.25">
      <c r="A9" s="41">
        <v>7</v>
      </c>
      <c r="B9" s="42" t="s">
        <v>62</v>
      </c>
      <c r="C9" s="43">
        <v>4616232.43</v>
      </c>
      <c r="D9" s="95">
        <v>16471</v>
      </c>
      <c r="E9" s="43">
        <v>280.2642</v>
      </c>
      <c r="F9" s="40">
        <v>100</v>
      </c>
      <c r="G9" s="42" t="s">
        <v>56</v>
      </c>
      <c r="H9" s="44" t="s">
        <v>26</v>
      </c>
    </row>
    <row r="10" spans="1:8" ht="14.25">
      <c r="A10" s="41">
        <v>8</v>
      </c>
      <c r="B10" s="42" t="s">
        <v>61</v>
      </c>
      <c r="C10" s="43">
        <v>4317493.98</v>
      </c>
      <c r="D10" s="95">
        <v>675</v>
      </c>
      <c r="E10" s="43">
        <v>6396.29</v>
      </c>
      <c r="F10" s="40">
        <v>1000</v>
      </c>
      <c r="G10" s="42" t="s">
        <v>79</v>
      </c>
      <c r="H10" s="44" t="s">
        <v>73</v>
      </c>
    </row>
    <row r="11" spans="1:8" ht="14.25">
      <c r="A11" s="41">
        <v>9</v>
      </c>
      <c r="B11" s="42" t="s">
        <v>55</v>
      </c>
      <c r="C11" s="43">
        <v>2967741.27</v>
      </c>
      <c r="D11" s="95">
        <v>2667</v>
      </c>
      <c r="E11" s="43">
        <v>1112.7639</v>
      </c>
      <c r="F11" s="40">
        <v>1000</v>
      </c>
      <c r="G11" s="42" t="s">
        <v>57</v>
      </c>
      <c r="H11" s="44" t="s">
        <v>72</v>
      </c>
    </row>
    <row r="12" spans="1:8" ht="14.25">
      <c r="A12" s="41">
        <v>10</v>
      </c>
      <c r="B12" s="42" t="s">
        <v>67</v>
      </c>
      <c r="C12" s="43">
        <v>1630283.78</v>
      </c>
      <c r="D12" s="95">
        <v>529</v>
      </c>
      <c r="E12" s="43">
        <v>3081.8219</v>
      </c>
      <c r="F12" s="40">
        <v>1000</v>
      </c>
      <c r="G12" s="42" t="s">
        <v>78</v>
      </c>
      <c r="H12" s="44" t="s">
        <v>71</v>
      </c>
    </row>
    <row r="13" spans="1:8" ht="14.25">
      <c r="A13" s="41">
        <v>11</v>
      </c>
      <c r="B13" s="42" t="s">
        <v>43</v>
      </c>
      <c r="C13" s="43">
        <v>1608773.53</v>
      </c>
      <c r="D13" s="95">
        <v>3273</v>
      </c>
      <c r="E13" s="43">
        <v>491.5287</v>
      </c>
      <c r="F13" s="40">
        <v>1000</v>
      </c>
      <c r="G13" s="42" t="s">
        <v>56</v>
      </c>
      <c r="H13" s="44" t="s">
        <v>26</v>
      </c>
    </row>
    <row r="14" spans="1:8" ht="14.25">
      <c r="A14" s="41">
        <v>12</v>
      </c>
      <c r="B14" s="42" t="s">
        <v>66</v>
      </c>
      <c r="C14" s="43">
        <v>1589429.73</v>
      </c>
      <c r="D14" s="95">
        <v>366</v>
      </c>
      <c r="E14" s="43">
        <v>4342.7042</v>
      </c>
      <c r="F14" s="40">
        <v>1000</v>
      </c>
      <c r="G14" s="42" t="s">
        <v>78</v>
      </c>
      <c r="H14" s="44" t="s">
        <v>71</v>
      </c>
    </row>
    <row r="15" spans="1:8" ht="14.25">
      <c r="A15" s="41">
        <v>13</v>
      </c>
      <c r="B15" s="42" t="s">
        <v>74</v>
      </c>
      <c r="C15" s="43">
        <v>1428883.17</v>
      </c>
      <c r="D15" s="95">
        <v>840</v>
      </c>
      <c r="E15" s="43">
        <v>1701.0514</v>
      </c>
      <c r="F15" s="40">
        <v>1000</v>
      </c>
      <c r="G15" s="42" t="s">
        <v>87</v>
      </c>
      <c r="H15" s="44" t="s">
        <v>75</v>
      </c>
    </row>
    <row r="16" spans="1:8" ht="14.25">
      <c r="A16" s="41">
        <v>14</v>
      </c>
      <c r="B16" s="42" t="s">
        <v>21</v>
      </c>
      <c r="C16" s="43">
        <v>1004020.0501</v>
      </c>
      <c r="D16" s="95">
        <v>953</v>
      </c>
      <c r="E16" s="43">
        <v>1053.5363</v>
      </c>
      <c r="F16" s="40">
        <v>1000</v>
      </c>
      <c r="G16" s="42" t="s">
        <v>88</v>
      </c>
      <c r="H16" s="44" t="s">
        <v>27</v>
      </c>
    </row>
    <row r="17" spans="1:8" ht="14.25">
      <c r="A17" s="41">
        <v>15</v>
      </c>
      <c r="B17" s="42" t="s">
        <v>64</v>
      </c>
      <c r="C17" s="43">
        <v>807588.96</v>
      </c>
      <c r="D17" s="95">
        <v>7881</v>
      </c>
      <c r="E17" s="43">
        <v>102.4729</v>
      </c>
      <c r="F17" s="40">
        <v>100</v>
      </c>
      <c r="G17" s="42" t="s">
        <v>89</v>
      </c>
      <c r="H17" s="44" t="s">
        <v>48</v>
      </c>
    </row>
    <row r="18" spans="1:8" ht="14.25">
      <c r="A18" s="41">
        <v>16</v>
      </c>
      <c r="B18" s="42" t="s">
        <v>84</v>
      </c>
      <c r="C18" s="43">
        <v>321658.17</v>
      </c>
      <c r="D18" s="95">
        <v>22187</v>
      </c>
      <c r="E18" s="43">
        <v>14.4976</v>
      </c>
      <c r="F18" s="40">
        <v>100</v>
      </c>
      <c r="G18" s="42" t="s">
        <v>85</v>
      </c>
      <c r="H18" s="44" t="s">
        <v>86</v>
      </c>
    </row>
    <row r="19" spans="1:8" ht="15.75" customHeight="1" thickBot="1">
      <c r="A19" s="100" t="s">
        <v>23</v>
      </c>
      <c r="B19" s="101"/>
      <c r="C19" s="58">
        <f>SUM(C3:C18)</f>
        <v>142769667.55009997</v>
      </c>
      <c r="D19" s="59">
        <f>SUM(D3:D18)</f>
        <v>7471982</v>
      </c>
      <c r="E19" s="57" t="s">
        <v>24</v>
      </c>
      <c r="F19" s="57" t="s">
        <v>24</v>
      </c>
      <c r="G19" s="57" t="s">
        <v>24</v>
      </c>
      <c r="H19" s="60" t="s">
        <v>24</v>
      </c>
    </row>
    <row r="20" spans="1:8" ht="15" customHeight="1" thickBot="1">
      <c r="A20" s="98" t="s">
        <v>40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10" customFormat="1" ht="14.25" collapsed="1">
      <c r="A4" s="61">
        <v>1</v>
      </c>
      <c r="B4" s="47" t="s">
        <v>69</v>
      </c>
      <c r="C4" s="48">
        <v>40555</v>
      </c>
      <c r="D4" s="48">
        <v>40626</v>
      </c>
      <c r="E4" s="71">
        <v>-0.0010108655841775116</v>
      </c>
      <c r="F4" s="71">
        <v>-0.062861331256584</v>
      </c>
      <c r="G4" s="71">
        <v>-0.0049468589634458215</v>
      </c>
      <c r="H4" s="71">
        <v>-0.44691619712978625</v>
      </c>
      <c r="I4" s="71" t="s">
        <v>54</v>
      </c>
      <c r="J4" s="71">
        <v>0.13259402388453</v>
      </c>
      <c r="K4" s="72">
        <v>-0.7954319999999999</v>
      </c>
      <c r="L4" s="72">
        <v>-0.12271441245944281</v>
      </c>
    </row>
    <row r="5" spans="1:12" s="10" customFormat="1" ht="14.25">
      <c r="A5" s="80">
        <v>2</v>
      </c>
      <c r="B5" s="47" t="s">
        <v>63</v>
      </c>
      <c r="C5" s="48">
        <v>41848</v>
      </c>
      <c r="D5" s="48">
        <v>42032</v>
      </c>
      <c r="E5" s="71">
        <v>-0.0036857479315465236</v>
      </c>
      <c r="F5" s="71">
        <v>-0.005029884027573428</v>
      </c>
      <c r="G5" s="71">
        <v>0.006758497058610979</v>
      </c>
      <c r="H5" s="71">
        <v>0.1890921701884285</v>
      </c>
      <c r="I5" s="71" t="s">
        <v>54</v>
      </c>
      <c r="J5" s="71">
        <v>0.0891854989271883</v>
      </c>
      <c r="K5" s="72">
        <v>0.9543799999999993</v>
      </c>
      <c r="L5" s="72">
        <v>0.08441352768600408</v>
      </c>
    </row>
    <row r="6" spans="1:12" s="10" customFormat="1" ht="14.25" customHeight="1" thickBot="1">
      <c r="A6" s="75"/>
      <c r="B6" s="79" t="s">
        <v>52</v>
      </c>
      <c r="C6" s="78" t="s">
        <v>24</v>
      </c>
      <c r="D6" s="78" t="s">
        <v>24</v>
      </c>
      <c r="E6" s="76">
        <f aca="true" t="shared" si="0" ref="E6:J6">AVERAGE(E4:E5)</f>
        <v>-0.0023483067578620176</v>
      </c>
      <c r="F6" s="76">
        <f>AVERAGE(F4:F5)</f>
        <v>-0.03394560764207871</v>
      </c>
      <c r="G6" s="76">
        <f t="shared" si="0"/>
        <v>0.0009058190475825789</v>
      </c>
      <c r="H6" s="76">
        <f>AVERAGE(H4:H5)</f>
        <v>-0.12891201347067888</v>
      </c>
      <c r="I6" s="76" t="s">
        <v>54</v>
      </c>
      <c r="J6" s="76">
        <f t="shared" si="0"/>
        <v>0.11088976140585916</v>
      </c>
      <c r="K6" s="78" t="s">
        <v>24</v>
      </c>
      <c r="L6" s="76">
        <f>AVERAGE(L4:L5)</f>
        <v>-0.01915044238671937</v>
      </c>
    </row>
    <row r="7" spans="1:12" s="9" customFormat="1" ht="14.25">
      <c r="A7" s="102" t="s">
        <v>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s="9" customFormat="1" ht="14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38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4" t="s">
        <v>28</v>
      </c>
      <c r="D2" s="115"/>
      <c r="E2" s="116" t="s">
        <v>47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62">
        <v>1</v>
      </c>
      <c r="B4" s="49" t="s">
        <v>69</v>
      </c>
      <c r="C4" s="30">
        <v>-3.4059700000002047</v>
      </c>
      <c r="D4" s="68">
        <v>-0.0010115714937807064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63</v>
      </c>
      <c r="C5" s="30">
        <v>-12.542580000000074</v>
      </c>
      <c r="D5" s="68">
        <v>-0.003685194822689396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-15.948550000000278</v>
      </c>
      <c r="D6" s="67">
        <v>-0.002355589268079165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58</v>
      </c>
    </row>
    <row r="10" ht="14.25" hidden="1">
      <c r="A10" s="11" t="s">
        <v>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63</v>
      </c>
      <c r="C2" s="71">
        <v>-0.0036857479315465236</v>
      </c>
      <c r="D2" s="21"/>
    </row>
    <row r="3" spans="1:4" ht="14.25">
      <c r="A3" s="21"/>
      <c r="B3" s="47" t="s">
        <v>69</v>
      </c>
      <c r="C3" s="71">
        <v>-0.0010108655841775116</v>
      </c>
      <c r="D3" s="21"/>
    </row>
    <row r="4" spans="2:3" ht="14.25">
      <c r="B4" s="93" t="s">
        <v>20</v>
      </c>
      <c r="C4" s="92">
        <v>0.04714966745582738</v>
      </c>
    </row>
    <row r="5" spans="2:3" ht="14.25">
      <c r="B5" s="81" t="s">
        <v>25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9" customFormat="1" ht="14.25" collapsed="1">
      <c r="A4" s="61">
        <v>1</v>
      </c>
      <c r="B4" s="47" t="s">
        <v>39</v>
      </c>
      <c r="C4" s="48">
        <v>38118</v>
      </c>
      <c r="D4" s="48">
        <v>38182</v>
      </c>
      <c r="E4" s="71">
        <v>0.0009187949395059736</v>
      </c>
      <c r="F4" s="71">
        <v>-0.003291593336071097</v>
      </c>
      <c r="G4" s="71">
        <v>-0.01127913623948762</v>
      </c>
      <c r="H4" s="71" t="s">
        <v>54</v>
      </c>
      <c r="I4" s="71" t="s">
        <v>54</v>
      </c>
      <c r="J4" s="71">
        <v>0.008688616690182949</v>
      </c>
      <c r="K4" s="71">
        <v>3.9033090000000064</v>
      </c>
      <c r="L4" s="72">
        <v>0.08816828960326162</v>
      </c>
    </row>
    <row r="5" spans="1:12" s="9" customFormat="1" ht="14.25" collapsed="1">
      <c r="A5" s="62">
        <v>2</v>
      </c>
      <c r="B5" s="47" t="s">
        <v>61</v>
      </c>
      <c r="C5" s="48">
        <v>38828</v>
      </c>
      <c r="D5" s="48">
        <v>39028</v>
      </c>
      <c r="E5" s="71">
        <v>0.0024118854707015913</v>
      </c>
      <c r="F5" s="71">
        <v>0.008352106392403913</v>
      </c>
      <c r="G5" s="71">
        <v>0.018674859014846668</v>
      </c>
      <c r="H5" s="71">
        <v>0.04038041453929031</v>
      </c>
      <c r="I5" s="71">
        <v>0.08374957641477465</v>
      </c>
      <c r="J5" s="71">
        <v>0.02710232500630272</v>
      </c>
      <c r="K5" s="71">
        <v>5.39629</v>
      </c>
      <c r="L5" s="72">
        <v>0.11904663472467059</v>
      </c>
    </row>
    <row r="6" spans="1:12" s="9" customFormat="1" ht="14.25" collapsed="1">
      <c r="A6" s="62">
        <v>3</v>
      </c>
      <c r="B6" s="47" t="s">
        <v>67</v>
      </c>
      <c r="C6" s="48">
        <v>38919</v>
      </c>
      <c r="D6" s="48">
        <v>39092</v>
      </c>
      <c r="E6" s="71">
        <v>-7.186790426139122E-05</v>
      </c>
      <c r="F6" s="71">
        <v>0.009107839161443199</v>
      </c>
      <c r="G6" s="71">
        <v>0.14471148204911177</v>
      </c>
      <c r="H6" s="71">
        <v>0.11089159140559701</v>
      </c>
      <c r="I6" s="71">
        <v>0.02581501835372957</v>
      </c>
      <c r="J6" s="71">
        <v>0.13214750743432835</v>
      </c>
      <c r="K6" s="71">
        <v>2.0818219000000004</v>
      </c>
      <c r="L6" s="72">
        <v>0.07138462500732778</v>
      </c>
    </row>
    <row r="7" spans="1:12" s="9" customFormat="1" ht="14.25" collapsed="1">
      <c r="A7" s="62">
        <v>4</v>
      </c>
      <c r="B7" s="47" t="s">
        <v>68</v>
      </c>
      <c r="C7" s="48">
        <v>38919</v>
      </c>
      <c r="D7" s="48">
        <v>39092</v>
      </c>
      <c r="E7" s="71">
        <v>0.0006160313945331453</v>
      </c>
      <c r="F7" s="71">
        <v>-0.004041462157120201</v>
      </c>
      <c r="G7" s="71">
        <v>-0.008198279023927446</v>
      </c>
      <c r="H7" s="71">
        <v>-0.005300135503775949</v>
      </c>
      <c r="I7" s="71">
        <v>0.1834669740907262</v>
      </c>
      <c r="J7" s="71">
        <v>-0.0007114239677104006</v>
      </c>
      <c r="K7" s="71">
        <v>0.05838989999999833</v>
      </c>
      <c r="L7" s="72">
        <v>0.0034826042243969457</v>
      </c>
    </row>
    <row r="8" spans="1:12" s="9" customFormat="1" ht="14.25" collapsed="1">
      <c r="A8" s="62">
        <v>5</v>
      </c>
      <c r="B8" s="47" t="s">
        <v>80</v>
      </c>
      <c r="C8" s="48">
        <v>39413</v>
      </c>
      <c r="D8" s="48">
        <v>39589</v>
      </c>
      <c r="E8" s="71">
        <v>0.0038083224356821876</v>
      </c>
      <c r="F8" s="71">
        <v>0.01946036647455829</v>
      </c>
      <c r="G8" s="71">
        <v>0.046232583065381805</v>
      </c>
      <c r="H8" s="71">
        <v>0.09440558787201403</v>
      </c>
      <c r="I8" s="71">
        <v>0.14333653485757258</v>
      </c>
      <c r="J8" s="71">
        <v>0.06459968517219328</v>
      </c>
      <c r="K8" s="71">
        <v>4.856810000000007</v>
      </c>
      <c r="L8" s="72">
        <v>0.12540440087046179</v>
      </c>
    </row>
    <row r="9" spans="1:12" s="9" customFormat="1" ht="14.25" collapsed="1">
      <c r="A9" s="62">
        <v>6</v>
      </c>
      <c r="B9" s="47" t="s">
        <v>21</v>
      </c>
      <c r="C9" s="48">
        <v>39429</v>
      </c>
      <c r="D9" s="48">
        <v>39618</v>
      </c>
      <c r="E9" s="71">
        <v>-0.0013726269317354545</v>
      </c>
      <c r="F9" s="71">
        <v>0.002358958872729966</v>
      </c>
      <c r="G9" s="71">
        <v>-0.034071218817092075</v>
      </c>
      <c r="H9" s="71">
        <v>-0.030485866747059</v>
      </c>
      <c r="I9" s="71">
        <v>-0.03271185107048635</v>
      </c>
      <c r="J9" s="71">
        <v>-0.03059496966515518</v>
      </c>
      <c r="K9" s="71">
        <v>0.05353629999999998</v>
      </c>
      <c r="L9" s="72">
        <v>0.003510497512698718</v>
      </c>
    </row>
    <row r="10" spans="1:12" s="9" customFormat="1" ht="14.25">
      <c r="A10" s="62">
        <v>7</v>
      </c>
      <c r="B10" s="47" t="s">
        <v>64</v>
      </c>
      <c r="C10" s="48">
        <v>39560</v>
      </c>
      <c r="D10" s="48">
        <v>39770</v>
      </c>
      <c r="E10" s="71">
        <v>0.0007725077104283606</v>
      </c>
      <c r="F10" s="71">
        <v>-0.0010820411390084494</v>
      </c>
      <c r="G10" s="71">
        <v>0.0004510542661235739</v>
      </c>
      <c r="H10" s="71">
        <v>-0.0072898724538739135</v>
      </c>
      <c r="I10" s="71">
        <v>-0.1616867233325433</v>
      </c>
      <c r="J10" s="71">
        <v>0.12797644382475748</v>
      </c>
      <c r="K10" s="71">
        <v>0.024728999999999557</v>
      </c>
      <c r="L10" s="72">
        <v>0.0016901176258512507</v>
      </c>
    </row>
    <row r="11" spans="1:12" s="9" customFormat="1" ht="14.25">
      <c r="A11" s="62">
        <v>8</v>
      </c>
      <c r="B11" s="47" t="s">
        <v>43</v>
      </c>
      <c r="C11" s="48">
        <v>39884</v>
      </c>
      <c r="D11" s="48">
        <v>40001</v>
      </c>
      <c r="E11" s="71">
        <v>-0.015702582112945174</v>
      </c>
      <c r="F11" s="71">
        <v>-0.046261475967288135</v>
      </c>
      <c r="G11" s="71">
        <v>-0.04465598350567945</v>
      </c>
      <c r="H11" s="71">
        <v>-0.21391945023952907</v>
      </c>
      <c r="I11" s="71" t="s">
        <v>54</v>
      </c>
      <c r="J11" s="71">
        <v>-0.012485552291712443</v>
      </c>
      <c r="K11" s="71">
        <v>-0.5084712999999996</v>
      </c>
      <c r="L11" s="72">
        <v>-0.050048150328836805</v>
      </c>
    </row>
    <row r="12" spans="1:12" s="9" customFormat="1" ht="14.25">
      <c r="A12" s="62">
        <v>9</v>
      </c>
      <c r="B12" s="47" t="s">
        <v>84</v>
      </c>
      <c r="C12" s="48">
        <v>40031</v>
      </c>
      <c r="D12" s="48">
        <v>40129</v>
      </c>
      <c r="E12" s="71">
        <v>-0.005209448369371095</v>
      </c>
      <c r="F12" s="71">
        <v>-0.0795028492515758</v>
      </c>
      <c r="G12" s="71">
        <v>-0.08714544684071823</v>
      </c>
      <c r="H12" s="71" t="s">
        <v>54</v>
      </c>
      <c r="I12" s="71">
        <v>-0.7655996234745083</v>
      </c>
      <c r="J12" s="71" t="s">
        <v>54</v>
      </c>
      <c r="K12" s="71">
        <v>-0.8550240000000001</v>
      </c>
      <c r="L12" s="72">
        <v>-0.1334537932273292</v>
      </c>
    </row>
    <row r="13" spans="1:12" s="9" customFormat="1" ht="14.25">
      <c r="A13" s="62">
        <v>10</v>
      </c>
      <c r="B13" s="47" t="s">
        <v>83</v>
      </c>
      <c r="C13" s="48">
        <v>40253</v>
      </c>
      <c r="D13" s="48">
        <v>40366</v>
      </c>
      <c r="E13" s="71">
        <v>0.007299270072992581</v>
      </c>
      <c r="F13" s="71">
        <v>0.014705882352941124</v>
      </c>
      <c r="G13" s="71">
        <v>0.06976744186046502</v>
      </c>
      <c r="H13" s="71">
        <v>-0.14814814814814825</v>
      </c>
      <c r="I13" s="71">
        <v>-0.31343283582089554</v>
      </c>
      <c r="J13" s="71">
        <v>0.037593984962405846</v>
      </c>
      <c r="K13" s="71">
        <v>0.38</v>
      </c>
      <c r="L13" s="72">
        <v>0.025415922710729788</v>
      </c>
    </row>
    <row r="14" spans="1:12" s="9" customFormat="1" ht="14.25">
      <c r="A14" s="62">
        <v>11</v>
      </c>
      <c r="B14" s="47" t="s">
        <v>55</v>
      </c>
      <c r="C14" s="48">
        <v>40114</v>
      </c>
      <c r="D14" s="48">
        <v>40401</v>
      </c>
      <c r="E14" s="71">
        <v>-0.005099833441801316</v>
      </c>
      <c r="F14" s="71">
        <v>-0.010589736278224016</v>
      </c>
      <c r="G14" s="71">
        <v>-0.005033470783490368</v>
      </c>
      <c r="H14" s="71">
        <v>-0.12247549744036645</v>
      </c>
      <c r="I14" s="71">
        <v>-0.30619640703076345</v>
      </c>
      <c r="J14" s="71">
        <v>0.15791096428871154</v>
      </c>
      <c r="K14" s="71">
        <v>0.11276389999999892</v>
      </c>
      <c r="L14" s="72">
        <v>0.008423996675180456</v>
      </c>
    </row>
    <row r="15" spans="1:12" s="9" customFormat="1" ht="14.25" collapsed="1">
      <c r="A15" s="62">
        <v>12</v>
      </c>
      <c r="B15" s="47" t="s">
        <v>60</v>
      </c>
      <c r="C15" s="48">
        <v>40226</v>
      </c>
      <c r="D15" s="48">
        <v>40430</v>
      </c>
      <c r="E15" s="71">
        <v>0.000932885786212756</v>
      </c>
      <c r="F15" s="71">
        <v>0.006817778755559001</v>
      </c>
      <c r="G15" s="71">
        <v>0.015570158554755853</v>
      </c>
      <c r="H15" s="71">
        <v>0.03337042950920144</v>
      </c>
      <c r="I15" s="71">
        <v>0.11523063533507383</v>
      </c>
      <c r="J15" s="71">
        <v>0.022665602553870734</v>
      </c>
      <c r="K15" s="71">
        <v>3.4848999999999997</v>
      </c>
      <c r="L15" s="72">
        <v>0.1258778880801108</v>
      </c>
    </row>
    <row r="16" spans="1:12" s="9" customFormat="1" ht="14.25" collapsed="1">
      <c r="A16" s="62">
        <v>13</v>
      </c>
      <c r="B16" s="47" t="s">
        <v>66</v>
      </c>
      <c r="C16" s="48">
        <v>40427</v>
      </c>
      <c r="D16" s="48">
        <v>40543</v>
      </c>
      <c r="E16" s="71">
        <v>0.0032704269422423327</v>
      </c>
      <c r="F16" s="71">
        <v>0.011233913753918356</v>
      </c>
      <c r="G16" s="71">
        <v>0.18357404566650337</v>
      </c>
      <c r="H16" s="71">
        <v>0.18612892299668982</v>
      </c>
      <c r="I16" s="71">
        <v>0.0735173389432584</v>
      </c>
      <c r="J16" s="71">
        <v>0.18684331603597903</v>
      </c>
      <c r="K16" s="71">
        <v>3.3427041999999956</v>
      </c>
      <c r="L16" s="72">
        <v>0.1262870725905072</v>
      </c>
    </row>
    <row r="17" spans="1:12" s="9" customFormat="1" ht="14.25">
      <c r="A17" s="62">
        <v>14</v>
      </c>
      <c r="B17" s="47" t="s">
        <v>74</v>
      </c>
      <c r="C17" s="48">
        <v>40444</v>
      </c>
      <c r="D17" s="48">
        <v>40638</v>
      </c>
      <c r="E17" s="71">
        <v>0.005573879515080593</v>
      </c>
      <c r="F17" s="71">
        <v>0.03523596976618104</v>
      </c>
      <c r="G17" s="71">
        <v>0.03080917347600276</v>
      </c>
      <c r="H17" s="71">
        <v>0.024065103769397078</v>
      </c>
      <c r="I17" s="71">
        <v>0.21751392028709815</v>
      </c>
      <c r="J17" s="71">
        <v>0.020828411130690228</v>
      </c>
      <c r="K17" s="71">
        <v>0.7010513999999997</v>
      </c>
      <c r="L17" s="72">
        <v>0.04492953478690054</v>
      </c>
    </row>
    <row r="18" spans="1:12" s="9" customFormat="1" ht="14.25">
      <c r="A18" s="62">
        <v>15</v>
      </c>
      <c r="B18" s="47" t="s">
        <v>65</v>
      </c>
      <c r="C18" s="48">
        <v>40427</v>
      </c>
      <c r="D18" s="48">
        <v>40708</v>
      </c>
      <c r="E18" s="71">
        <v>0.0038323875273165164</v>
      </c>
      <c r="F18" s="71">
        <v>0.022641426037926404</v>
      </c>
      <c r="G18" s="71">
        <v>0.359768314404044</v>
      </c>
      <c r="H18" s="71">
        <v>0.40439957836972873</v>
      </c>
      <c r="I18" s="71">
        <v>0.17081544125588777</v>
      </c>
      <c r="J18" s="71">
        <v>0.3780549693217037</v>
      </c>
      <c r="K18" s="71">
        <v>4.566698800000009</v>
      </c>
      <c r="L18" s="72">
        <v>0.15525249714388933</v>
      </c>
    </row>
    <row r="19" spans="1:12" s="9" customFormat="1" ht="14.25">
      <c r="A19" s="62">
        <v>16</v>
      </c>
      <c r="B19" s="47" t="s">
        <v>62</v>
      </c>
      <c r="C19" s="48">
        <v>41026</v>
      </c>
      <c r="D19" s="48">
        <v>41242</v>
      </c>
      <c r="E19" s="71">
        <v>-0.005026270945754585</v>
      </c>
      <c r="F19" s="71">
        <v>-0.006054867247221929</v>
      </c>
      <c r="G19" s="71">
        <v>-0.015831233704097558</v>
      </c>
      <c r="H19" s="71">
        <v>-0.014983788913198626</v>
      </c>
      <c r="I19" s="71" t="s">
        <v>54</v>
      </c>
      <c r="J19" s="71">
        <v>0.025215549564510997</v>
      </c>
      <c r="K19" s="71">
        <v>1.8026419999999983</v>
      </c>
      <c r="L19" s="72">
        <v>0.10382374720093401</v>
      </c>
    </row>
    <row r="20" spans="1:12" ht="15.75" thickBot="1">
      <c r="A20" s="75"/>
      <c r="B20" s="79" t="s">
        <v>52</v>
      </c>
      <c r="C20" s="77" t="s">
        <v>24</v>
      </c>
      <c r="D20" s="77" t="s">
        <v>24</v>
      </c>
      <c r="E20" s="76">
        <f aca="true" t="shared" si="0" ref="E20:J20">AVERAGE(E4:E19)</f>
        <v>-0.0001903898694483111</v>
      </c>
      <c r="F20" s="76">
        <f t="shared" si="0"/>
        <v>-0.001306861488053021</v>
      </c>
      <c r="G20" s="76">
        <f t="shared" si="0"/>
        <v>0.04145902146517138</v>
      </c>
      <c r="H20" s="76">
        <f t="shared" si="0"/>
        <v>0.02507420492971194</v>
      </c>
      <c r="I20" s="76">
        <f t="shared" si="0"/>
        <v>-0.04355246163008276</v>
      </c>
      <c r="J20" s="76">
        <f t="shared" si="0"/>
        <v>0.07638902867073724</v>
      </c>
      <c r="K20" s="77" t="s">
        <v>24</v>
      </c>
      <c r="L20" s="76">
        <f>AVERAGE(L4:L19)</f>
        <v>0.051199742825047176</v>
      </c>
    </row>
    <row r="21" spans="1:12" s="9" customFormat="1" ht="14.25">
      <c r="A21" s="102" t="s">
        <v>44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36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22</v>
      </c>
      <c r="B2" s="117" t="s">
        <v>11</v>
      </c>
      <c r="C2" s="114" t="s">
        <v>28</v>
      </c>
      <c r="D2" s="115"/>
      <c r="E2" s="116" t="s">
        <v>29</v>
      </c>
      <c r="F2" s="115"/>
      <c r="G2" s="119" t="s">
        <v>46</v>
      </c>
    </row>
    <row r="3" spans="1:7" ht="15.75" thickBot="1">
      <c r="A3" s="104"/>
      <c r="B3" s="118"/>
      <c r="C3" s="51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88">
        <v>1</v>
      </c>
      <c r="B4" s="82" t="s">
        <v>80</v>
      </c>
      <c r="C4" s="30">
        <v>264.68407999999823</v>
      </c>
      <c r="D4" s="68">
        <v>0.0038073523958630376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83</v>
      </c>
      <c r="C5" s="30">
        <v>85.00493999999948</v>
      </c>
      <c r="D5" s="68">
        <v>0.008424110759709625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65</v>
      </c>
      <c r="C6" s="30">
        <v>23.05877999999933</v>
      </c>
      <c r="D6" s="68">
        <v>0.0038323932692140117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39</v>
      </c>
      <c r="C7" s="30">
        <v>20.110899999998512</v>
      </c>
      <c r="D7" s="68">
        <v>0.0009188558150560745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61</v>
      </c>
      <c r="C8" s="30">
        <v>10.389580000000077</v>
      </c>
      <c r="D8" s="68">
        <v>0.0024121959987782222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74</v>
      </c>
      <c r="C9" s="30">
        <v>7.9202800000000275</v>
      </c>
      <c r="D9" s="68">
        <v>0.005573882369299615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68</v>
      </c>
      <c r="C10" s="30">
        <v>5.502919999999926</v>
      </c>
      <c r="D10" s="68">
        <v>0.000616049069690073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60</v>
      </c>
      <c r="C11" s="30">
        <v>5.242830000000074</v>
      </c>
      <c r="D11" s="68">
        <v>0.0009315973512515517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66</v>
      </c>
      <c r="C12" s="30">
        <v>5.181169999999925</v>
      </c>
      <c r="D12" s="68">
        <v>0.0032704274637307706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64</v>
      </c>
      <c r="C13" s="30">
        <v>0.6237600000000092</v>
      </c>
      <c r="D13" s="68">
        <v>0.0007729701355151489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67</v>
      </c>
      <c r="C14" s="30">
        <v>-0.11718999999994412</v>
      </c>
      <c r="D14" s="68">
        <v>-7.187802396851133E-05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21</v>
      </c>
      <c r="C15" s="30">
        <v>-1.3800400000000372</v>
      </c>
      <c r="D15" s="68">
        <v>-0.0013726276868174683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84</v>
      </c>
      <c r="C16" s="30">
        <v>-1.6845900000000256</v>
      </c>
      <c r="D16" s="68">
        <v>-0.005209920271602882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55</v>
      </c>
      <c r="C17" s="30">
        <v>-15.212739999999759</v>
      </c>
      <c r="D17" s="68">
        <v>-0.005099890896407001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62</v>
      </c>
      <c r="C18" s="30">
        <v>-23.31954000000004</v>
      </c>
      <c r="D18" s="68">
        <v>-0.005026248256466893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43</v>
      </c>
      <c r="C19" s="30">
        <v>-25.664889999999897</v>
      </c>
      <c r="D19" s="68">
        <v>-0.015702573854082493</v>
      </c>
      <c r="E19" s="31">
        <v>0</v>
      </c>
      <c r="F19" s="68">
        <v>0</v>
      </c>
      <c r="G19" s="50">
        <v>0</v>
      </c>
    </row>
    <row r="20" spans="1:7" ht="15.75" thickBot="1">
      <c r="A20" s="63"/>
      <c r="B20" s="64" t="s">
        <v>23</v>
      </c>
      <c r="C20" s="54">
        <v>360.34024999999593</v>
      </c>
      <c r="D20" s="67">
        <v>0.0025303135463918655</v>
      </c>
      <c r="E20" s="55">
        <v>0</v>
      </c>
      <c r="F20" s="67">
        <v>0</v>
      </c>
      <c r="G20" s="56">
        <v>0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43</v>
      </c>
      <c r="C2" s="71">
        <v>-0.015702582112945174</v>
      </c>
    </row>
    <row r="3" spans="1:5" ht="14.25">
      <c r="A3" s="14"/>
      <c r="B3" s="47" t="s">
        <v>84</v>
      </c>
      <c r="C3" s="71">
        <v>-0.005209448369371095</v>
      </c>
      <c r="D3" s="14"/>
      <c r="E3" s="14"/>
    </row>
    <row r="4" spans="1:5" ht="14.25">
      <c r="A4" s="14"/>
      <c r="B4" s="47" t="s">
        <v>55</v>
      </c>
      <c r="C4" s="71">
        <v>-0.005099833441801316</v>
      </c>
      <c r="D4" s="14"/>
      <c r="E4" s="14"/>
    </row>
    <row r="5" spans="1:5" ht="14.25">
      <c r="A5" s="14"/>
      <c r="B5" s="47" t="s">
        <v>62</v>
      </c>
      <c r="C5" s="71">
        <v>-0.005026270945754585</v>
      </c>
      <c r="D5" s="14"/>
      <c r="E5" s="14"/>
    </row>
    <row r="6" spans="1:5" ht="14.25">
      <c r="A6" s="14"/>
      <c r="B6" s="47" t="s">
        <v>21</v>
      </c>
      <c r="C6" s="71">
        <v>-0.0013726269317354545</v>
      </c>
      <c r="D6" s="14"/>
      <c r="E6" s="14"/>
    </row>
    <row r="7" spans="1:5" ht="14.25">
      <c r="A7" s="14"/>
      <c r="B7" s="47" t="s">
        <v>67</v>
      </c>
      <c r="C7" s="71">
        <v>-7.186790426139122E-05</v>
      </c>
      <c r="D7" s="14"/>
      <c r="E7" s="14"/>
    </row>
    <row r="8" spans="1:5" ht="14.25">
      <c r="A8" s="14"/>
      <c r="B8" s="47" t="s">
        <v>68</v>
      </c>
      <c r="C8" s="71">
        <v>0.0006160313945331453</v>
      </c>
      <c r="D8" s="14"/>
      <c r="E8" s="14"/>
    </row>
    <row r="9" spans="1:5" ht="14.25">
      <c r="A9" s="14"/>
      <c r="B9" s="47" t="s">
        <v>64</v>
      </c>
      <c r="C9" s="71">
        <v>0.0007725077104283606</v>
      </c>
      <c r="D9" s="14"/>
      <c r="E9" s="14"/>
    </row>
    <row r="10" spans="1:5" ht="14.25">
      <c r="A10" s="14"/>
      <c r="B10" s="47" t="s">
        <v>39</v>
      </c>
      <c r="C10" s="71">
        <v>0.0009187949395059736</v>
      </c>
      <c r="D10" s="14"/>
      <c r="E10" s="14"/>
    </row>
    <row r="11" spans="1:5" ht="14.25">
      <c r="A11" s="14"/>
      <c r="B11" s="47" t="s">
        <v>60</v>
      </c>
      <c r="C11" s="71">
        <v>0.000932885786212756</v>
      </c>
      <c r="D11" s="14"/>
      <c r="E11" s="14"/>
    </row>
    <row r="12" spans="1:5" ht="14.25">
      <c r="A12" s="14"/>
      <c r="B12" s="47" t="s">
        <v>61</v>
      </c>
      <c r="C12" s="71">
        <v>0.0024118854707015913</v>
      </c>
      <c r="D12" s="14"/>
      <c r="E12" s="14"/>
    </row>
    <row r="13" spans="1:5" ht="14.25">
      <c r="A13" s="14"/>
      <c r="B13" s="47" t="s">
        <v>66</v>
      </c>
      <c r="C13" s="71">
        <v>0.0032704269422423327</v>
      </c>
      <c r="D13" s="14"/>
      <c r="E13" s="14"/>
    </row>
    <row r="14" spans="1:5" ht="14.25">
      <c r="A14" s="14"/>
      <c r="B14" s="47" t="s">
        <v>80</v>
      </c>
      <c r="C14" s="71">
        <v>0.0038083224356821876</v>
      </c>
      <c r="D14" s="14"/>
      <c r="E14" s="14"/>
    </row>
    <row r="15" spans="1:5" ht="14.25">
      <c r="A15" s="14"/>
      <c r="B15" s="47" t="s">
        <v>65</v>
      </c>
      <c r="C15" s="71">
        <v>0.0038323875273165164</v>
      </c>
      <c r="D15" s="14"/>
      <c r="E15" s="14"/>
    </row>
    <row r="16" spans="1:5" ht="14.25">
      <c r="A16" s="14"/>
      <c r="B16" s="47" t="s">
        <v>74</v>
      </c>
      <c r="C16" s="71">
        <v>0.005573879515080593</v>
      </c>
      <c r="D16" s="14"/>
      <c r="E16" s="14"/>
    </row>
    <row r="17" spans="1:5" ht="14.25">
      <c r="A17" s="14"/>
      <c r="B17" s="47" t="s">
        <v>83</v>
      </c>
      <c r="C17" s="71">
        <v>0.007299270072992581</v>
      </c>
      <c r="D17" s="14"/>
      <c r="E17" s="14"/>
    </row>
    <row r="18" spans="2:3" ht="14.25">
      <c r="B18" s="47" t="s">
        <v>20</v>
      </c>
      <c r="C18" s="74">
        <v>0.04714966745582738</v>
      </c>
    </row>
    <row r="19" spans="2:3" ht="14.25">
      <c r="B19" s="14" t="s">
        <v>25</v>
      </c>
      <c r="C19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54</v>
      </c>
      <c r="C3" s="45" t="s">
        <v>54</v>
      </c>
      <c r="D3" s="46" t="s">
        <v>54</v>
      </c>
      <c r="E3" s="43" t="s">
        <v>54</v>
      </c>
      <c r="F3" s="94" t="s">
        <v>54</v>
      </c>
      <c r="G3" s="43" t="s">
        <v>54</v>
      </c>
      <c r="H3" s="73" t="s">
        <v>54</v>
      </c>
      <c r="I3" s="42" t="s">
        <v>54</v>
      </c>
      <c r="J3" s="44" t="s">
        <v>54</v>
      </c>
    </row>
    <row r="4" spans="1:10" ht="15.75" thickBot="1">
      <c r="A4" s="121" t="s">
        <v>23</v>
      </c>
      <c r="B4" s="122"/>
      <c r="C4" s="57" t="s">
        <v>24</v>
      </c>
      <c r="D4" s="57" t="s">
        <v>24</v>
      </c>
      <c r="E4" s="58">
        <f>SUM(E3:E3)</f>
        <v>0</v>
      </c>
      <c r="F4" s="59">
        <f>SUM(F3:F3)</f>
        <v>0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K5" sqref="K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ht="14.25" collapsed="1">
      <c r="A4" s="97">
        <v>1</v>
      </c>
      <c r="B4" s="47" t="s">
        <v>54</v>
      </c>
      <c r="C4" s="48" t="s">
        <v>54</v>
      </c>
      <c r="D4" s="48" t="s">
        <v>54</v>
      </c>
      <c r="E4" s="71" t="s">
        <v>54</v>
      </c>
      <c r="F4" s="71" t="s">
        <v>54</v>
      </c>
      <c r="G4" s="71" t="s">
        <v>54</v>
      </c>
      <c r="H4" s="71" t="s">
        <v>54</v>
      </c>
      <c r="I4" s="71" t="s">
        <v>54</v>
      </c>
      <c r="J4" s="71" t="s">
        <v>54</v>
      </c>
      <c r="K4" s="72" t="s">
        <v>54</v>
      </c>
      <c r="L4" s="72" t="s">
        <v>54</v>
      </c>
    </row>
    <row r="5" spans="1:12" ht="15.75" thickBot="1">
      <c r="A5" s="75"/>
      <c r="B5" s="79" t="s">
        <v>52</v>
      </c>
      <c r="C5" s="78" t="s">
        <v>24</v>
      </c>
      <c r="D5" s="78" t="s">
        <v>24</v>
      </c>
      <c r="E5" s="76" t="s">
        <v>54</v>
      </c>
      <c r="F5" s="76" t="s">
        <v>54</v>
      </c>
      <c r="G5" s="76" t="s">
        <v>54</v>
      </c>
      <c r="H5" s="76" t="s">
        <v>54</v>
      </c>
      <c r="I5" s="76" t="s">
        <v>54</v>
      </c>
      <c r="J5" s="76" t="s">
        <v>54</v>
      </c>
      <c r="K5" s="78" t="s">
        <v>24</v>
      </c>
      <c r="L5" s="76" t="s">
        <v>54</v>
      </c>
    </row>
    <row r="6" spans="1:12" s="9" customFormat="1" ht="14.25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37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6" t="s">
        <v>28</v>
      </c>
      <c r="D2" s="115"/>
      <c r="E2" s="116" t="s">
        <v>29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 customHeight="1">
      <c r="A4" s="90">
        <v>1</v>
      </c>
      <c r="B4" s="91" t="s">
        <v>54</v>
      </c>
      <c r="C4" s="30" t="s">
        <v>54</v>
      </c>
      <c r="D4" s="68" t="s">
        <v>54</v>
      </c>
      <c r="E4" s="31" t="s">
        <v>54</v>
      </c>
      <c r="F4" s="87" t="s">
        <v>54</v>
      </c>
      <c r="G4" s="50" t="s">
        <v>54</v>
      </c>
    </row>
    <row r="5" spans="1:7" ht="15.75" thickBot="1">
      <c r="A5" s="65"/>
      <c r="B5" s="53" t="s">
        <v>23</v>
      </c>
      <c r="C5" s="54" t="s">
        <v>54</v>
      </c>
      <c r="D5" s="67" t="s">
        <v>54</v>
      </c>
      <c r="E5" s="55" t="s">
        <v>54</v>
      </c>
      <c r="F5" s="67" t="s">
        <v>54</v>
      </c>
      <c r="G5" s="56" t="s">
        <v>54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6" t="s">
        <v>54</v>
      </c>
      <c r="C2" s="74" t="s">
        <v>54</v>
      </c>
      <c r="D2" s="21"/>
      <c r="E2" s="21"/>
    </row>
    <row r="3" spans="1:4" ht="14.25">
      <c r="A3" s="21"/>
      <c r="B3" s="47" t="s">
        <v>20</v>
      </c>
      <c r="C3" s="74">
        <v>0.04714966745582738</v>
      </c>
      <c r="D3" s="21"/>
    </row>
    <row r="4" spans="2:3" ht="14.25">
      <c r="B4" s="47" t="s">
        <v>25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63</v>
      </c>
      <c r="C3" s="83" t="s">
        <v>7</v>
      </c>
      <c r="D3" s="83" t="s">
        <v>76</v>
      </c>
      <c r="E3" s="85">
        <v>3390962.69</v>
      </c>
      <c r="F3" s="11">
        <v>173506</v>
      </c>
      <c r="G3" s="85">
        <v>19.5438</v>
      </c>
      <c r="H3" s="84">
        <v>10</v>
      </c>
      <c r="I3" s="83" t="s">
        <v>77</v>
      </c>
      <c r="J3" s="44" t="s">
        <v>26</v>
      </c>
    </row>
    <row r="4" spans="1:10" ht="14.25" customHeight="1">
      <c r="A4" s="41">
        <v>2</v>
      </c>
      <c r="B4" s="83" t="s">
        <v>69</v>
      </c>
      <c r="C4" s="83" t="s">
        <v>7</v>
      </c>
      <c r="D4" s="83" t="s">
        <v>9</v>
      </c>
      <c r="E4" s="85">
        <v>3363602.71</v>
      </c>
      <c r="F4" s="11">
        <v>164425</v>
      </c>
      <c r="G4" s="85">
        <v>20.4568</v>
      </c>
      <c r="H4" s="84">
        <v>100</v>
      </c>
      <c r="I4" s="83" t="s">
        <v>70</v>
      </c>
      <c r="J4" s="44" t="s">
        <v>26</v>
      </c>
    </row>
    <row r="5" spans="1:10" ht="15.75" thickBot="1">
      <c r="A5" s="121" t="s">
        <v>23</v>
      </c>
      <c r="B5" s="122"/>
      <c r="C5" s="57" t="s">
        <v>24</v>
      </c>
      <c r="D5" s="57" t="s">
        <v>24</v>
      </c>
      <c r="E5" s="70">
        <f>SUM(E3:E4)</f>
        <v>6754565.4</v>
      </c>
      <c r="F5" s="69">
        <f>SUM(F3:F4)</f>
        <v>337931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2023-05-05T08:07:04Z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