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'Відкр_1'!$A$1:$H$16</definedName>
  </definedNames>
  <calcPr fullCalcOnLoad="1"/>
</workbook>
</file>

<file path=xl/sharedStrings.xml><?xml version="1.0" encoding="utf-8"?>
<sst xmlns="http://schemas.openxmlformats.org/spreadsheetml/2006/main" count="302" uniqueCount="95">
  <si>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</si>
  <si>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</si>
  <si>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</si>
  <si>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</si>
  <si>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</si>
  <si>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</si>
  <si>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</si>
  <si>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</si>
  <si>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</si>
  <si>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</si>
  <si>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</si>
  <si>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</si>
  <si>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</si>
  <si>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</si>
  <si>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</si>
  <si>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</si>
  <si>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</si>
  <si>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</si>
  <si>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</si>
  <si>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</si>
  <si>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</si>
  <si>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</si>
  <si>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</si>
  <si>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</si>
  <si>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</si>
  <si>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</si>
  <si>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</si>
  <si>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</si>
  <si>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</si>
  <si>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</si>
  <si>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</si>
  <si>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</si>
  <si>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</si>
  <si>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</si>
  <si>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</si>
  <si>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</si>
  <si>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</si>
  <si>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</si>
  <si>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</si>
  <si>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</si>
  <si>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</si>
  <si>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</si>
  <si>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</si>
  <si>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</si>
  <si>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</si>
  <si>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</si>
  <si>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</si>
  <si>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</si>
  <si>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</si>
  <si>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</si>
  <si>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</si>
  <si>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</si>
  <si>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</si>
  <si>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</si>
  <si>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</si>
  <si>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</si>
  <si>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</si>
  <si>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</si>
  <si>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</si>
  <si>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</si>
  <si>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КІНТО-Казначейський</t>
  </si>
  <si>
    <t>Надбання</t>
  </si>
  <si>
    <t>http://www.am.eavex.com.ua/</t>
  </si>
  <si>
    <t>http://www.altus.ua/</t>
  </si>
  <si>
    <t>http://otpcapital.com.ua/</t>
  </si>
  <si>
    <t>КІНТО-Голд</t>
  </si>
  <si>
    <t>спец. банк. мет.</t>
  </si>
  <si>
    <t>ПрАТ "КІНТО"</t>
  </si>
  <si>
    <t>н.д.</t>
  </si>
  <si>
    <t>Індекс Української Біржі</t>
  </si>
  <si>
    <t>ПрАТ “КІНТО”</t>
  </si>
  <si>
    <t>Альтус-Збалансований</t>
  </si>
  <si>
    <t>ТАСК Український Капітал</t>
  </si>
  <si>
    <t>ТОВ "КУА "ОТП Капітал"</t>
  </si>
  <si>
    <t>ТОВ "КУА "ТАСК-?НВЕСТ"</t>
  </si>
  <si>
    <t>ТОВ "КУА "АРТ-КАП?ТАЛ МЕНЕДЖМЕНТ"</t>
  </si>
  <si>
    <t>КІНТО-Еквіті</t>
  </si>
  <si>
    <t>Аргентум</t>
  </si>
  <si>
    <t>ТОВ "КУА ОЗОН"</t>
  </si>
  <si>
    <t>http://ozoncap.com/</t>
  </si>
  <si>
    <t>Платинум</t>
  </si>
  <si>
    <t>диверс.</t>
  </si>
  <si>
    <t>Аурум</t>
  </si>
  <si>
    <t>спец.</t>
  </si>
  <si>
    <t>ВСІ</t>
  </si>
  <si>
    <t>ТОВ "КУА "Всесв?т"</t>
  </si>
  <si>
    <t>http://www.vseswit.com.ua/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</si>
  <si>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</si>
  <si>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</si>
  <si>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</si>
  <si>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</si>
  <si>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</si>
  <si>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УНIВЕР.УА/Тарас Шевченко: Фонд Заощаджень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</si>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</sst>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2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vertical="center" wrapText="1"/>
      <protection/>
    </xf>
    <xf numFmtId="10" fontId="7" fillId="0" borderId="0" xfId="55" applyNumberFormat="1" applyFont="1" applyFill="1" applyBorder="1" applyAlignment="1">
      <alignment horizontal="right" vertical="center" wrapText="1" indent="1"/>
      <protection/>
    </xf>
    <xf numFmtId="0" fontId="2" fillId="0" borderId="35" xfId="63" applyNumberFormat="1" applyFont="1" applyFill="1" applyBorder="1" applyAlignment="1">
      <alignment horizontal="center" vertical="center"/>
    </xf>
    <xf numFmtId="0" fontId="2" fillId="0" borderId="36" xfId="63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horizontal="right" vertical="center" indent="1"/>
    </xf>
    <xf numFmtId="10" fontId="2" fillId="0" borderId="0" xfId="63" applyNumberFormat="1" applyFont="1" applyFill="1" applyBorder="1" applyAlignment="1">
      <alignment horizontal="right" vertical="center" indent="1"/>
    </xf>
    <xf numFmtId="3" fontId="2" fillId="0" borderId="37" xfId="0" applyNumberFormat="1" applyFont="1" applyFill="1" applyBorder="1" applyAlignment="1">
      <alignment horizontal="right" vertical="center" indent="1"/>
    </xf>
    <xf numFmtId="10" fontId="2" fillId="0" borderId="0" xfId="62" applyNumberFormat="1" applyFont="1" applyFill="1" applyBorder="1" applyAlignment="1">
      <alignment horizontal="right" vertical="center" indent="1"/>
    </xf>
    <xf numFmtId="4" fontId="2" fillId="0" borderId="38" xfId="0" applyNumberFormat="1" applyFont="1" applyFill="1" applyBorder="1" applyAlignment="1">
      <alignment horizontal="right" vertical="center" indent="1"/>
    </xf>
    <xf numFmtId="0" fontId="7" fillId="0" borderId="20" xfId="53" applyNumberFormat="1" applyFont="1" applyFill="1" applyBorder="1" applyAlignment="1">
      <alignment horizontal="righ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49" fillId="0" borderId="40" xfId="56" applyFont="1" applyFill="1" applyBorder="1" applyAlignment="1">
      <alignment horizontal="center" vertical="center" wrapText="1"/>
      <protection/>
    </xf>
    <xf numFmtId="0" fontId="49" fillId="0" borderId="41" xfId="56" applyFont="1" applyFill="1" applyBorder="1" applyAlignment="1">
      <alignment horizontal="center" vertical="center" wrapText="1"/>
      <protection/>
    </xf>
    <xf numFmtId="0" fontId="4" fillId="0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49" fillId="0" borderId="39" xfId="56" applyFont="1" applyFill="1" applyBorder="1" applyAlignment="1">
      <alignment horizontal="center" vertical="center" wrapText="1"/>
      <protection/>
    </xf>
    <xf numFmtId="0" fontId="49" fillId="0" borderId="49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3027326"/>
        <c:axId val="9834663"/>
      </c:barChart>
      <c:catAx>
        <c:axId val="33027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34663"/>
        <c:crosses val="autoZero"/>
        <c:auto val="0"/>
        <c:lblOffset val="0"/>
        <c:tickLblSkip val="1"/>
        <c:noMultiLvlLbl val="0"/>
      </c:catAx>
      <c:valAx>
        <c:axId val="983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027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307532"/>
        <c:axId val="60403485"/>
      </c:barChart>
      <c:catAx>
        <c:axId val="730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03485"/>
        <c:crosses val="autoZero"/>
        <c:auto val="0"/>
        <c:lblOffset val="0"/>
        <c:tickLblSkip val="1"/>
        <c:noMultiLvlLbl val="0"/>
      </c:catAx>
      <c:valAx>
        <c:axId val="60403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07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802266"/>
        <c:axId val="44706963"/>
      </c:barChart>
      <c:catAx>
        <c:axId val="33802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06963"/>
        <c:crosses val="autoZero"/>
        <c:auto val="0"/>
        <c:lblOffset val="0"/>
        <c:tickLblSkip val="1"/>
        <c:noMultiLvlLbl val="0"/>
      </c:catAx>
      <c:valAx>
        <c:axId val="44706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02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56280"/>
        <c:axId val="1742585"/>
      </c:barChart>
      <c:catAx>
        <c:axId val="65656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2585"/>
        <c:crosses val="autoZero"/>
        <c:auto val="0"/>
        <c:lblOffset val="0"/>
        <c:tickLblSkip val="1"/>
        <c:noMultiLvlLbl val="0"/>
      </c:catAx>
      <c:valAx>
        <c:axId val="174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56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07462"/>
        <c:axId val="39073743"/>
      </c:barChart>
      <c:catAx>
        <c:axId val="1130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73743"/>
        <c:crosses val="autoZero"/>
        <c:auto val="0"/>
        <c:lblOffset val="0"/>
        <c:tickLblSkip val="1"/>
        <c:noMultiLvlLbl val="0"/>
      </c:catAx>
      <c:valAx>
        <c:axId val="39073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7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87972"/>
        <c:axId val="2978965"/>
      </c:barChart>
      <c:catAx>
        <c:axId val="13487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8965"/>
        <c:crosses val="autoZero"/>
        <c:auto val="0"/>
        <c:lblOffset val="0"/>
        <c:tickLblSkip val="1"/>
        <c:noMultiLvlLbl val="0"/>
      </c:catAx>
      <c:valAx>
        <c:axId val="297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7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75"/>
          <c:w val="0.9437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Графік_В!$B$2:$B$17</c:f>
              <c:strCache/>
            </c:strRef>
          </c:cat>
          <c:val>
            <c:numRef>
              <c:f>Графік_В!$C$2:$C$17</c:f>
              <c:numCache/>
            </c:numRef>
          </c:val>
        </c:ser>
        <c:gapWidth val="40"/>
        <c:axId val="66944562"/>
        <c:axId val="59715275"/>
      </c:barChart>
      <c:catAx>
        <c:axId val="66944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715275"/>
        <c:crossesAt val="0"/>
        <c:auto val="0"/>
        <c:lblOffset val="0"/>
        <c:tickLblSkip val="1"/>
        <c:noMultiLvlLbl val="0"/>
      </c:catAx>
      <c:valAx>
        <c:axId val="59715275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4456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832816"/>
        <c:axId val="60367857"/>
      </c:barChart>
      <c:catAx>
        <c:axId val="2832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367857"/>
        <c:crosses val="autoZero"/>
        <c:auto val="0"/>
        <c:lblOffset val="0"/>
        <c:tickLblSkip val="1"/>
        <c:noMultiLvlLbl val="0"/>
      </c:catAx>
      <c:valAx>
        <c:axId val="6036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2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2199006"/>
        <c:axId val="39669127"/>
      </c:barChart>
      <c:catAx>
        <c:axId val="32199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669127"/>
        <c:crosses val="autoZero"/>
        <c:auto val="0"/>
        <c:lblOffset val="0"/>
        <c:tickLblSkip val="52"/>
        <c:noMultiLvlLbl val="0"/>
      </c:catAx>
      <c:valAx>
        <c:axId val="3966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99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0280252"/>
        <c:axId val="672013"/>
      </c:barChart>
      <c:catAx>
        <c:axId val="40280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2013"/>
        <c:crosses val="autoZero"/>
        <c:auto val="0"/>
        <c:lblOffset val="0"/>
        <c:tickLblSkip val="49"/>
        <c:noMultiLvlLbl val="0"/>
      </c:catAx>
      <c:valAx>
        <c:axId val="67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80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240586"/>
        <c:axId val="18649091"/>
      </c:barChart>
      <c:catAx>
        <c:axId val="30240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649091"/>
        <c:crosses val="autoZero"/>
        <c:auto val="0"/>
        <c:lblOffset val="0"/>
        <c:tickLblSkip val="4"/>
        <c:noMultiLvlLbl val="0"/>
      </c:catAx>
      <c:valAx>
        <c:axId val="1864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40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9906652"/>
        <c:axId val="50968877"/>
      </c:barChart>
      <c:catAx>
        <c:axId val="39906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68877"/>
        <c:crosses val="autoZero"/>
        <c:auto val="0"/>
        <c:lblOffset val="0"/>
        <c:tickLblSkip val="9"/>
        <c:noMultiLvlLbl val="0"/>
      </c:catAx>
      <c:valAx>
        <c:axId val="5096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6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02728"/>
        <c:axId val="49227753"/>
      </c:barChart>
      <c:catAx>
        <c:axId val="3390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227753"/>
        <c:crosses val="autoZero"/>
        <c:auto val="0"/>
        <c:lblOffset val="0"/>
        <c:tickLblSkip val="4"/>
        <c:noMultiLvlLbl val="0"/>
      </c:catAx>
      <c:valAx>
        <c:axId val="49227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02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56374"/>
        <c:axId val="29536831"/>
      </c:barChart>
      <c:catAx>
        <c:axId val="656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536831"/>
        <c:crosses val="autoZero"/>
        <c:auto val="0"/>
        <c:lblOffset val="0"/>
        <c:tickLblSkip val="52"/>
        <c:noMultiLvlLbl val="0"/>
      </c:catAx>
      <c:valAx>
        <c:axId val="2953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88980"/>
        <c:axId val="18084997"/>
      </c:barChart>
      <c:catAx>
        <c:axId val="54088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084997"/>
        <c:crosses val="autoZero"/>
        <c:auto val="0"/>
        <c:lblOffset val="0"/>
        <c:tickLblSkip val="4"/>
        <c:noMultiLvlLbl val="0"/>
      </c:catAx>
      <c:valAx>
        <c:axId val="1808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88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18498"/>
        <c:axId val="47788091"/>
      </c:barChart>
      <c:catAx>
        <c:axId val="8518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788091"/>
        <c:crosses val="autoZero"/>
        <c:auto val="0"/>
        <c:lblOffset val="0"/>
        <c:tickLblSkip val="4"/>
        <c:noMultiLvlLbl val="0"/>
      </c:catAx>
      <c:valAx>
        <c:axId val="47788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18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0448"/>
        <c:axId val="67011297"/>
      </c:barChart>
      <c:catAx>
        <c:axId val="298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11297"/>
        <c:crosses val="autoZero"/>
        <c:auto val="0"/>
        <c:lblOffset val="0"/>
        <c:tickLblSkip val="4"/>
        <c:noMultiLvlLbl val="0"/>
      </c:catAx>
      <c:valAx>
        <c:axId val="67011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18350"/>
        <c:axId val="3753463"/>
      </c:barChart>
      <c:catAx>
        <c:axId val="62718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53463"/>
        <c:crosses val="autoZero"/>
        <c:auto val="0"/>
        <c:lblOffset val="0"/>
        <c:tickLblSkip val="4"/>
        <c:noMultiLvlLbl val="0"/>
      </c:catAx>
      <c:valAx>
        <c:axId val="3753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18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88108"/>
        <c:axId val="17460989"/>
      </c:barChart>
      <c:catAx>
        <c:axId val="34688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460989"/>
        <c:crosses val="autoZero"/>
        <c:auto val="0"/>
        <c:lblOffset val="0"/>
        <c:tickLblSkip val="4"/>
        <c:noMultiLvlLbl val="0"/>
      </c:catAx>
      <c:valAx>
        <c:axId val="1746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88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547002"/>
        <c:axId val="59240307"/>
      </c:barChart>
      <c:catAx>
        <c:axId val="47547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40307"/>
        <c:crosses val="autoZero"/>
        <c:auto val="0"/>
        <c:lblOffset val="0"/>
        <c:tickLblSkip val="4"/>
        <c:noMultiLvlLbl val="0"/>
      </c:catAx>
      <c:valAx>
        <c:axId val="5924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47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68120"/>
        <c:axId val="38081753"/>
      </c:barChart>
      <c:catAx>
        <c:axId val="4856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81753"/>
        <c:crosses val="autoZero"/>
        <c:auto val="0"/>
        <c:lblOffset val="0"/>
        <c:tickLblSkip val="4"/>
        <c:noMultiLvlLbl val="0"/>
      </c:catAx>
      <c:valAx>
        <c:axId val="380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68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57286"/>
        <c:axId val="7465135"/>
      </c:barChart>
      <c:catAx>
        <c:axId val="35957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465135"/>
        <c:crosses val="autoZero"/>
        <c:auto val="0"/>
        <c:lblOffset val="0"/>
        <c:tickLblSkip val="4"/>
        <c:noMultiLvlLbl val="0"/>
      </c:catAx>
      <c:valAx>
        <c:axId val="74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57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1898090"/>
        <c:axId val="65652003"/>
      </c:barChart>
      <c:catAx>
        <c:axId val="11898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52003"/>
        <c:crosses val="autoZero"/>
        <c:auto val="0"/>
        <c:lblOffset val="0"/>
        <c:tickLblSkip val="1"/>
        <c:noMultiLvlLbl val="0"/>
      </c:catAx>
      <c:valAx>
        <c:axId val="65652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86756"/>
        <c:axId val="17404021"/>
      </c:barChart>
      <c:catAx>
        <c:axId val="386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4021"/>
        <c:crosses val="autoZero"/>
        <c:auto val="0"/>
        <c:lblOffset val="0"/>
        <c:tickLblSkip val="1"/>
        <c:noMultiLvlLbl val="0"/>
      </c:catAx>
      <c:valAx>
        <c:axId val="1740402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75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4983442"/>
        <c:axId val="10988971"/>
      </c:barChart>
      <c:catAx>
        <c:axId val="44983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88971"/>
        <c:crosses val="autoZero"/>
        <c:auto val="0"/>
        <c:lblOffset val="0"/>
        <c:tickLblSkip val="1"/>
        <c:noMultiLvlLbl val="0"/>
      </c:catAx>
      <c:valAx>
        <c:axId val="10988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83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4741648"/>
        <c:axId val="39632337"/>
      </c:barChart>
      <c:catAx>
        <c:axId val="2474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632337"/>
        <c:crosses val="autoZero"/>
        <c:auto val="0"/>
        <c:lblOffset val="0"/>
        <c:tickLblSkip val="5"/>
        <c:noMultiLvlLbl val="0"/>
      </c:catAx>
      <c:valAx>
        <c:axId val="3963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741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8624702"/>
        <c:axId val="60389991"/>
      </c:barChart>
      <c:catAx>
        <c:axId val="3862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389991"/>
        <c:crosses val="autoZero"/>
        <c:auto val="0"/>
        <c:lblOffset val="0"/>
        <c:tickLblSkip val="5"/>
        <c:noMultiLvlLbl val="0"/>
      </c:catAx>
      <c:valAx>
        <c:axId val="6038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24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95036"/>
        <c:axId val="17381613"/>
      </c:barChart>
      <c:catAx>
        <c:axId val="33195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381613"/>
        <c:crosses val="autoZero"/>
        <c:auto val="0"/>
        <c:lblOffset val="0"/>
        <c:tickLblSkip val="1"/>
        <c:noMultiLvlLbl val="0"/>
      </c:catAx>
      <c:valAx>
        <c:axId val="173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195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75082"/>
        <c:axId val="32721635"/>
      </c:barChart>
      <c:catAx>
        <c:axId val="43975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721635"/>
        <c:crosses val="autoZero"/>
        <c:auto val="0"/>
        <c:lblOffset val="0"/>
        <c:tickLblSkip val="1"/>
        <c:noMultiLvlLbl val="0"/>
      </c:catAx>
      <c:valAx>
        <c:axId val="3272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87432"/>
        <c:axId val="24862153"/>
      </c:barChart>
      <c:catAx>
        <c:axId val="6318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862153"/>
        <c:crosses val="autoZero"/>
        <c:auto val="0"/>
        <c:lblOffset val="0"/>
        <c:tickLblSkip val="1"/>
        <c:noMultiLvlLbl val="0"/>
      </c:catAx>
      <c:valAx>
        <c:axId val="24862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187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55062"/>
        <c:axId val="14211871"/>
      </c:barChart>
      <c:catAx>
        <c:axId val="45055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211871"/>
        <c:crosses val="autoZero"/>
        <c:auto val="0"/>
        <c:lblOffset val="0"/>
        <c:tickLblSkip val="1"/>
        <c:noMultiLvlLbl val="0"/>
      </c:catAx>
      <c:valAx>
        <c:axId val="14211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055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554420"/>
        <c:axId val="56445029"/>
      </c:barChart>
      <c:catAx>
        <c:axId val="35554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445029"/>
        <c:crosses val="autoZero"/>
        <c:auto val="0"/>
        <c:lblOffset val="0"/>
        <c:tickLblSkip val="1"/>
        <c:noMultiLvlLbl val="0"/>
      </c:catAx>
      <c:valAx>
        <c:axId val="56445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554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98338"/>
        <c:axId val="14788379"/>
      </c:barChart>
      <c:catAx>
        <c:axId val="5699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788379"/>
        <c:crosses val="autoZero"/>
        <c:auto val="0"/>
        <c:lblOffset val="0"/>
        <c:tickLblSkip val="1"/>
        <c:noMultiLvlLbl val="0"/>
      </c:catAx>
      <c:valAx>
        <c:axId val="14788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9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0120"/>
        <c:axId val="2646537"/>
      </c:barChart>
      <c:catAx>
        <c:axId val="1550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6537"/>
        <c:crosses val="autoZero"/>
        <c:auto val="0"/>
        <c:lblOffset val="0"/>
        <c:tickLblSkip val="1"/>
        <c:noMultiLvlLbl val="0"/>
      </c:catAx>
      <c:valAx>
        <c:axId val="264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97280"/>
        <c:axId val="15914177"/>
      </c:barChart>
      <c:catAx>
        <c:axId val="61497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14177"/>
        <c:crosses val="autoZero"/>
        <c:auto val="0"/>
        <c:lblOffset val="0"/>
        <c:tickLblSkip val="1"/>
        <c:noMultiLvlLbl val="0"/>
      </c:catAx>
      <c:valAx>
        <c:axId val="15914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97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49326"/>
        <c:axId val="13953751"/>
      </c:barChart>
      <c:catAx>
        <c:axId val="45049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953751"/>
        <c:crosses val="autoZero"/>
        <c:auto val="0"/>
        <c:lblOffset val="0"/>
        <c:tickLblSkip val="1"/>
        <c:noMultiLvlLbl val="0"/>
      </c:catAx>
      <c:valAx>
        <c:axId val="1395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049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39020"/>
        <c:axId val="3514077"/>
      </c:barChart>
      <c:catAx>
        <c:axId val="2393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14077"/>
        <c:crosses val="autoZero"/>
        <c:auto val="0"/>
        <c:lblOffset val="0"/>
        <c:tickLblSkip val="1"/>
        <c:noMultiLvlLbl val="0"/>
      </c:catAx>
      <c:valAx>
        <c:axId val="351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93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915738"/>
        <c:axId val="2466387"/>
      </c:barChart>
      <c:catAx>
        <c:axId val="23915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66387"/>
        <c:crosses val="autoZero"/>
        <c:auto val="0"/>
        <c:lblOffset val="0"/>
        <c:tickLblSkip val="1"/>
        <c:noMultiLvlLbl val="0"/>
      </c:catAx>
      <c:valAx>
        <c:axId val="246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915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78552"/>
        <c:axId val="28377785"/>
      </c:barChart>
      <c:catAx>
        <c:axId val="43878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377785"/>
        <c:crosses val="autoZero"/>
        <c:auto val="0"/>
        <c:lblOffset val="0"/>
        <c:tickLblSkip val="1"/>
        <c:noMultiLvlLbl val="0"/>
      </c:catAx>
      <c:valAx>
        <c:axId val="2837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878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931910"/>
        <c:axId val="19827087"/>
      </c:barChart>
      <c:catAx>
        <c:axId val="1931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827087"/>
        <c:crosses val="autoZero"/>
        <c:auto val="0"/>
        <c:lblOffset val="0"/>
        <c:tickLblSkip val="1"/>
        <c:noMultiLvlLbl val="0"/>
      </c:catAx>
      <c:valAx>
        <c:axId val="1982708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191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85302"/>
        <c:axId val="57637215"/>
      </c:barChart>
      <c:catAx>
        <c:axId val="51985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37215"/>
        <c:crosses val="autoZero"/>
        <c:auto val="0"/>
        <c:lblOffset val="0"/>
        <c:tickLblSkip val="1"/>
        <c:noMultiLvlLbl val="0"/>
      </c:catAx>
      <c:valAx>
        <c:axId val="57637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85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3537844"/>
        <c:axId val="13045925"/>
      </c:barChart>
      <c:catAx>
        <c:axId val="43537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45925"/>
        <c:crosses val="autoZero"/>
        <c:auto val="0"/>
        <c:lblOffset val="0"/>
        <c:tickLblSkip val="1"/>
        <c:noMultiLvlLbl val="0"/>
      </c:catAx>
      <c:valAx>
        <c:axId val="1304592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7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95714"/>
        <c:axId val="44214619"/>
      </c:barChart>
      <c:catAx>
        <c:axId val="50195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14619"/>
        <c:crosses val="autoZero"/>
        <c:auto val="0"/>
        <c:lblOffset val="0"/>
        <c:tickLblSkip val="1"/>
        <c:noMultiLvlLbl val="0"/>
      </c:catAx>
      <c:valAx>
        <c:axId val="4421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95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00800"/>
        <c:axId val="11378945"/>
      </c:barChart>
      <c:catAx>
        <c:axId val="43500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78945"/>
        <c:crosses val="autoZero"/>
        <c:auto val="0"/>
        <c:lblOffset val="0"/>
        <c:tickLblSkip val="1"/>
        <c:noMultiLvlLbl val="0"/>
      </c:catAx>
      <c:valAx>
        <c:axId val="11378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0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90478"/>
        <c:axId val="24023319"/>
      </c:barChart>
      <c:catAx>
        <c:axId val="42290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23319"/>
        <c:crosses val="autoZero"/>
        <c:auto val="0"/>
        <c:lblOffset val="0"/>
        <c:tickLblSkip val="1"/>
        <c:noMultiLvlLbl val="0"/>
      </c:catAx>
      <c:valAx>
        <c:axId val="2402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0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77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390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48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87200092</v>
      </c>
      <c r="D3" s="86">
        <v>18132</v>
      </c>
      <c r="E3" s="43">
        <v>4809.18</v>
      </c>
      <c r="F3" s="40">
        <v>1000</v>
      </c>
      <c r="G3" s="42" t="s">
        <v>73</v>
      </c>
      <c r="H3" s="44" t="s">
        <v>64</v>
      </c>
    </row>
    <row r="4" spans="1:8" ht="14.25">
      <c r="A4" s="41">
        <v>2</v>
      </c>
      <c r="B4" s="42" t="s">
        <v>46</v>
      </c>
      <c r="C4" s="43">
        <v>13878157.17</v>
      </c>
      <c r="D4" s="86">
        <v>7040635</v>
      </c>
      <c r="E4" s="43">
        <v>1.97</v>
      </c>
      <c r="F4" s="40">
        <v>1</v>
      </c>
      <c r="G4" s="42" t="s">
        <v>73</v>
      </c>
      <c r="H4" s="44" t="s">
        <v>64</v>
      </c>
    </row>
    <row r="5" spans="1:8" ht="14.25" customHeight="1">
      <c r="A5" s="41">
        <v>3</v>
      </c>
      <c r="B5" s="42" t="s">
        <v>87</v>
      </c>
      <c r="C5" s="43">
        <v>8876837.43</v>
      </c>
      <c r="D5" s="86">
        <v>10000</v>
      </c>
      <c r="E5" s="43">
        <v>887.6837</v>
      </c>
      <c r="F5" s="40">
        <v>1000</v>
      </c>
      <c r="G5" s="42" t="s">
        <v>88</v>
      </c>
      <c r="H5" s="44" t="s">
        <v>89</v>
      </c>
    </row>
    <row r="6" spans="1:8" ht="14.25">
      <c r="A6" s="41">
        <v>4</v>
      </c>
      <c r="B6" s="42" t="s">
        <v>90</v>
      </c>
      <c r="C6" s="43">
        <v>8486397.23</v>
      </c>
      <c r="D6" s="86">
        <v>1830</v>
      </c>
      <c r="E6" s="43">
        <v>4637.3755</v>
      </c>
      <c r="F6" s="40">
        <v>1000</v>
      </c>
      <c r="G6" s="42" t="s">
        <v>88</v>
      </c>
      <c r="H6" s="44" t="s">
        <v>89</v>
      </c>
    </row>
    <row r="7" spans="1:8" ht="14.25" customHeight="1">
      <c r="A7" s="41">
        <v>5</v>
      </c>
      <c r="B7" s="42" t="s">
        <v>76</v>
      </c>
      <c r="C7" s="43">
        <v>5000103.79</v>
      </c>
      <c r="D7" s="86">
        <v>3410</v>
      </c>
      <c r="E7" s="43">
        <v>1466.3061</v>
      </c>
      <c r="F7" s="40">
        <v>1000</v>
      </c>
      <c r="G7" s="42" t="s">
        <v>54</v>
      </c>
      <c r="H7" s="44" t="s">
        <v>25</v>
      </c>
    </row>
    <row r="8" spans="1:8" ht="14.25">
      <c r="A8" s="41">
        <v>6</v>
      </c>
      <c r="B8" s="42" t="s">
        <v>58</v>
      </c>
      <c r="C8" s="43">
        <v>4855055.97</v>
      </c>
      <c r="D8" s="86">
        <v>1256</v>
      </c>
      <c r="E8" s="43">
        <v>3865.49</v>
      </c>
      <c r="F8" s="40">
        <v>1000</v>
      </c>
      <c r="G8" s="42" t="s">
        <v>59</v>
      </c>
      <c r="H8" s="44" t="s">
        <v>63</v>
      </c>
    </row>
    <row r="9" spans="1:8" ht="14.25">
      <c r="A9" s="41">
        <v>7</v>
      </c>
      <c r="B9" s="42" t="s">
        <v>53</v>
      </c>
      <c r="C9" s="43">
        <v>4690060.7741</v>
      </c>
      <c r="D9" s="86">
        <v>2678</v>
      </c>
      <c r="E9" s="43">
        <v>1751.3296</v>
      </c>
      <c r="F9" s="40">
        <v>1000</v>
      </c>
      <c r="G9" s="42" t="s">
        <v>55</v>
      </c>
      <c r="H9" s="44" t="s">
        <v>62</v>
      </c>
    </row>
    <row r="10" spans="1:8" ht="14.25">
      <c r="A10" s="41">
        <v>8</v>
      </c>
      <c r="B10" s="42" t="s">
        <v>60</v>
      </c>
      <c r="C10" s="43">
        <v>4582816.45</v>
      </c>
      <c r="D10" s="86">
        <v>15410</v>
      </c>
      <c r="E10" s="43">
        <v>297.3924</v>
      </c>
      <c r="F10" s="40">
        <v>100</v>
      </c>
      <c r="G10" s="42" t="s">
        <v>54</v>
      </c>
      <c r="H10" s="44" t="s">
        <v>25</v>
      </c>
    </row>
    <row r="11" spans="1:8" ht="14.25">
      <c r="A11" s="41">
        <v>9</v>
      </c>
      <c r="B11" s="42" t="s">
        <v>71</v>
      </c>
      <c r="C11" s="43">
        <v>3877632.09</v>
      </c>
      <c r="D11" s="86">
        <v>675</v>
      </c>
      <c r="E11" s="43">
        <v>5744.64</v>
      </c>
      <c r="F11" s="40">
        <v>1000</v>
      </c>
      <c r="G11" s="42" t="s">
        <v>59</v>
      </c>
      <c r="H11" s="44" t="s">
        <v>63</v>
      </c>
    </row>
    <row r="12" spans="1:8" ht="14.25">
      <c r="A12" s="41">
        <v>10</v>
      </c>
      <c r="B12" s="42" t="s">
        <v>84</v>
      </c>
      <c r="C12" s="43">
        <v>2038667.21</v>
      </c>
      <c r="D12" s="86">
        <v>1523</v>
      </c>
      <c r="E12" s="43">
        <v>1338.5865</v>
      </c>
      <c r="F12" s="40">
        <v>1000</v>
      </c>
      <c r="G12" s="42" t="s">
        <v>85</v>
      </c>
      <c r="H12" s="44" t="s">
        <v>86</v>
      </c>
    </row>
    <row r="13" spans="1:8" ht="14.25">
      <c r="A13" s="41">
        <v>11</v>
      </c>
      <c r="B13" s="42" t="s">
        <v>91</v>
      </c>
      <c r="C13" s="43">
        <v>1633069.44</v>
      </c>
      <c r="D13" s="86">
        <v>529</v>
      </c>
      <c r="E13" s="43">
        <v>3087.0878</v>
      </c>
      <c r="F13" s="40">
        <v>1000</v>
      </c>
      <c r="G13" s="42" t="s">
        <v>88</v>
      </c>
      <c r="H13" s="44" t="s">
        <v>89</v>
      </c>
    </row>
    <row r="14" spans="1:8" ht="14.25">
      <c r="A14" s="41">
        <v>12</v>
      </c>
      <c r="B14" s="42" t="s">
        <v>77</v>
      </c>
      <c r="C14" s="43">
        <v>1448464.07</v>
      </c>
      <c r="D14" s="86">
        <v>22187</v>
      </c>
      <c r="E14" s="43">
        <v>65.28436</v>
      </c>
      <c r="F14" s="40">
        <v>100</v>
      </c>
      <c r="G14" s="42" t="s">
        <v>78</v>
      </c>
      <c r="H14" s="44" t="s">
        <v>79</v>
      </c>
    </row>
    <row r="15" spans="1:8" ht="14.25">
      <c r="A15" s="41">
        <v>13</v>
      </c>
      <c r="B15" s="42" t="s">
        <v>92</v>
      </c>
      <c r="C15" s="43">
        <v>1438440.005</v>
      </c>
      <c r="D15" s="86">
        <v>366</v>
      </c>
      <c r="E15" s="43">
        <v>3930.1639</v>
      </c>
      <c r="F15" s="40">
        <v>1000</v>
      </c>
      <c r="G15" s="42" t="s">
        <v>88</v>
      </c>
      <c r="H15" s="44" t="s">
        <v>89</v>
      </c>
    </row>
    <row r="16" spans="1:8" ht="14.25">
      <c r="A16" s="41">
        <v>14</v>
      </c>
      <c r="B16" s="42" t="s">
        <v>61</v>
      </c>
      <c r="C16" s="43">
        <v>970254.39</v>
      </c>
      <c r="D16" s="86">
        <v>7881</v>
      </c>
      <c r="E16" s="43">
        <v>123.1131</v>
      </c>
      <c r="F16" s="40">
        <v>100</v>
      </c>
      <c r="G16" s="42" t="s">
        <v>75</v>
      </c>
      <c r="H16" s="44" t="s">
        <v>47</v>
      </c>
    </row>
    <row r="17" spans="1:8" ht="15.75" customHeight="1" thickBot="1">
      <c r="A17" s="102" t="s">
        <v>22</v>
      </c>
      <c r="B17" s="103"/>
      <c r="C17" s="58">
        <f>SUM(C3:C16)</f>
        <v>148976048.01909998</v>
      </c>
      <c r="D17" s="59">
        <f>SUM(D3:D16)</f>
        <v>7126512</v>
      </c>
      <c r="E17" s="57" t="s">
        <v>23</v>
      </c>
      <c r="F17" s="57" t="s">
        <v>23</v>
      </c>
      <c r="G17" s="57" t="s">
        <v>23</v>
      </c>
      <c r="H17" s="60" t="s">
        <v>23</v>
      </c>
    </row>
    <row r="18" spans="1:8" ht="15" customHeight="1" thickBot="1">
      <c r="A18" s="100" t="s">
        <v>38</v>
      </c>
      <c r="B18" s="100"/>
      <c r="C18" s="100"/>
      <c r="D18" s="100"/>
      <c r="E18" s="100"/>
      <c r="F18" s="100"/>
      <c r="G18" s="100"/>
      <c r="H18" s="100"/>
    </row>
  </sheetData>
  <sheetProtection/>
  <mergeCells count="3">
    <mergeCell ref="A18:H18"/>
    <mergeCell ref="A1:H1"/>
    <mergeCell ref="A17:B17"/>
  </mergeCells>
  <hyperlinks>
    <hyperlink ref="H1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21</v>
      </c>
      <c r="B2" s="109" t="s">
        <v>11</v>
      </c>
      <c r="C2" s="111" t="s">
        <v>12</v>
      </c>
      <c r="D2" s="113" t="s">
        <v>13</v>
      </c>
      <c r="E2" s="107" t="s">
        <v>14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10" customFormat="1" ht="14.25">
      <c r="A4" s="78">
        <v>1</v>
      </c>
      <c r="B4" s="47" t="s">
        <v>93</v>
      </c>
      <c r="C4" s="48">
        <v>38945</v>
      </c>
      <c r="D4" s="48">
        <v>39016</v>
      </c>
      <c r="E4" s="69" t="s">
        <v>68</v>
      </c>
      <c r="F4" s="69" t="s">
        <v>68</v>
      </c>
      <c r="G4" s="69">
        <v>0.02637862666384616</v>
      </c>
      <c r="H4" s="69" t="s">
        <v>68</v>
      </c>
      <c r="I4" s="69">
        <v>0.2555280828620843</v>
      </c>
      <c r="J4" s="69">
        <v>0.06435161271031276</v>
      </c>
      <c r="K4" s="70">
        <v>-0.72036302</v>
      </c>
      <c r="L4" s="70">
        <v>-0.08216149572498388</v>
      </c>
    </row>
    <row r="5" spans="1:12" s="10" customFormat="1" ht="14.25">
      <c r="A5" s="78">
        <v>2</v>
      </c>
      <c r="B5" s="47" t="s">
        <v>69</v>
      </c>
      <c r="C5" s="48">
        <v>40555</v>
      </c>
      <c r="D5" s="48">
        <v>40626</v>
      </c>
      <c r="E5" s="69">
        <v>-0.0027627319235808967</v>
      </c>
      <c r="F5" s="69">
        <v>-0.011446320852043224</v>
      </c>
      <c r="G5" s="69">
        <v>-0.03159706175662247</v>
      </c>
      <c r="H5" s="69">
        <v>0.0924106666981297</v>
      </c>
      <c r="I5" s="69">
        <v>0.419329665877457</v>
      </c>
      <c r="J5" s="69">
        <v>0.1524852103720895</v>
      </c>
      <c r="K5" s="70">
        <v>-0.20372100000000004</v>
      </c>
      <c r="L5" s="70">
        <v>-0.021559497007373474</v>
      </c>
    </row>
    <row r="6" spans="1:12" s="10" customFormat="1" ht="14.25">
      <c r="A6" s="78">
        <v>3</v>
      </c>
      <c r="B6" s="47" t="s">
        <v>65</v>
      </c>
      <c r="C6" s="48">
        <v>41848</v>
      </c>
      <c r="D6" s="48">
        <v>42032</v>
      </c>
      <c r="E6" s="69">
        <v>0.0228991469538391</v>
      </c>
      <c r="F6" s="69">
        <v>-0.007826769458727623</v>
      </c>
      <c r="G6" s="69">
        <v>-0.07194708602637456</v>
      </c>
      <c r="H6" s="69">
        <v>-0.022727404093475956</v>
      </c>
      <c r="I6" s="69">
        <v>-0.11651014321601805</v>
      </c>
      <c r="J6" s="69">
        <v>-0.09970473829802473</v>
      </c>
      <c r="K6" s="70">
        <v>0.35260000000000025</v>
      </c>
      <c r="L6" s="70">
        <v>0.046825152227515376</v>
      </c>
    </row>
    <row r="7" spans="1:12" s="10" customFormat="1" ht="14.25" customHeight="1" thickBot="1">
      <c r="A7" s="73"/>
      <c r="B7" s="77" t="s">
        <v>51</v>
      </c>
      <c r="C7" s="76" t="s">
        <v>23</v>
      </c>
      <c r="D7" s="76" t="s">
        <v>23</v>
      </c>
      <c r="E7" s="74">
        <f aca="true" t="shared" si="0" ref="E7:J7">AVERAGE(E4:E6)</f>
        <v>0.010068207515129102</v>
      </c>
      <c r="F7" s="74">
        <f t="shared" si="0"/>
        <v>-0.009636545155385423</v>
      </c>
      <c r="G7" s="74">
        <f t="shared" si="0"/>
        <v>-0.02572184037305029</v>
      </c>
      <c r="H7" s="74">
        <f t="shared" si="0"/>
        <v>0.03484163130232687</v>
      </c>
      <c r="I7" s="74">
        <f t="shared" si="0"/>
        <v>0.1861158685078411</v>
      </c>
      <c r="J7" s="74">
        <f t="shared" si="0"/>
        <v>0.039044028261459175</v>
      </c>
      <c r="K7" s="76" t="s">
        <v>23</v>
      </c>
      <c r="L7" s="76">
        <f>AVERAGE(L4:L6)</f>
        <v>-0.018965280168280658</v>
      </c>
    </row>
    <row r="8" spans="1:12" s="9" customFormat="1" ht="14.25">
      <c r="A8" s="104" t="s">
        <v>41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A5" sqref="A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37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21</v>
      </c>
      <c r="B2" s="119" t="s">
        <v>11</v>
      </c>
      <c r="C2" s="116" t="s">
        <v>27</v>
      </c>
      <c r="D2" s="117"/>
      <c r="E2" s="118" t="s">
        <v>44</v>
      </c>
      <c r="F2" s="117"/>
      <c r="G2" s="121" t="s">
        <v>43</v>
      </c>
    </row>
    <row r="3" spans="1:7" s="11" customFormat="1" ht="15.75" thickBot="1">
      <c r="A3" s="106"/>
      <c r="B3" s="120"/>
      <c r="C3" s="29" t="s">
        <v>31</v>
      </c>
      <c r="D3" s="29" t="s">
        <v>29</v>
      </c>
      <c r="E3" s="29" t="s">
        <v>30</v>
      </c>
      <c r="F3" s="29" t="s">
        <v>29</v>
      </c>
      <c r="G3" s="122"/>
    </row>
    <row r="4" spans="1:7" ht="14.25">
      <c r="A4" s="62">
        <v>1</v>
      </c>
      <c r="B4" s="49" t="s">
        <v>65</v>
      </c>
      <c r="C4" s="30">
        <v>52.530009999999784</v>
      </c>
      <c r="D4" s="68">
        <v>0.02289577265270061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69</v>
      </c>
      <c r="C5" s="30">
        <v>-36.28033000000008</v>
      </c>
      <c r="D5" s="68">
        <v>-0.0027633542631014542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 t="s">
        <v>68</v>
      </c>
      <c r="D6" s="68" t="s">
        <v>68</v>
      </c>
      <c r="E6" s="31" t="s">
        <v>68</v>
      </c>
      <c r="F6" s="68" t="s">
        <v>68</v>
      </c>
      <c r="G6" s="50" t="s">
        <v>68</v>
      </c>
    </row>
    <row r="7" spans="1:7" ht="15.75" thickBot="1">
      <c r="A7" s="66"/>
      <c r="B7" s="53" t="s">
        <v>22</v>
      </c>
      <c r="C7" s="54">
        <v>16.249679999999707</v>
      </c>
      <c r="D7" s="67">
        <v>0.0010535730341788654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56</v>
      </c>
    </row>
    <row r="11" ht="14.25" hidden="1">
      <c r="A11" s="11" t="s">
        <v>57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4" sqref="B4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69</v>
      </c>
      <c r="C2" s="69">
        <v>-0.0027627319235808967</v>
      </c>
      <c r="D2" s="21"/>
    </row>
    <row r="3" spans="1:4" ht="14.25">
      <c r="A3" s="21"/>
      <c r="B3" s="47" t="s">
        <v>65</v>
      </c>
      <c r="C3" s="69">
        <v>0.0228991469538391</v>
      </c>
      <c r="D3" s="21"/>
    </row>
    <row r="4" spans="2:3" ht="14.25">
      <c r="B4" s="47" t="s">
        <v>20</v>
      </c>
      <c r="C4" s="84">
        <v>0.0023072423579366674</v>
      </c>
    </row>
    <row r="5" spans="2:3" ht="14.25">
      <c r="B5" s="47" t="s">
        <v>24</v>
      </c>
      <c r="C5" s="84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21</v>
      </c>
      <c r="B2" s="109" t="s">
        <v>11</v>
      </c>
      <c r="C2" s="111" t="s">
        <v>12</v>
      </c>
      <c r="D2" s="113" t="s">
        <v>13</v>
      </c>
      <c r="E2" s="107" t="s">
        <v>14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9" customFormat="1" ht="14.25" collapsed="1">
      <c r="A4" s="61">
        <v>1</v>
      </c>
      <c r="B4" s="47" t="s">
        <v>71</v>
      </c>
      <c r="C4" s="48">
        <v>38828</v>
      </c>
      <c r="D4" s="48">
        <v>39028</v>
      </c>
      <c r="E4" s="69">
        <v>0.001068221541829839</v>
      </c>
      <c r="F4" s="69">
        <v>0.0054590483858276695</v>
      </c>
      <c r="G4" s="69">
        <v>0.013653864477720434</v>
      </c>
      <c r="H4" s="69">
        <v>0.018722978652471634</v>
      </c>
      <c r="I4" s="69">
        <v>0.05632621839097496</v>
      </c>
      <c r="J4" s="69">
        <v>0.030441637832224977</v>
      </c>
      <c r="K4" s="69">
        <v>4.744640000000007</v>
      </c>
      <c r="L4" s="70">
        <v>0.1251159711427945</v>
      </c>
    </row>
    <row r="5" spans="1:12" s="9" customFormat="1" ht="14.25" collapsed="1">
      <c r="A5" s="62">
        <v>2</v>
      </c>
      <c r="B5" s="47" t="s">
        <v>91</v>
      </c>
      <c r="C5" s="48">
        <v>38919</v>
      </c>
      <c r="D5" s="48">
        <v>39092</v>
      </c>
      <c r="E5" s="69">
        <v>-0.003063353538138025</v>
      </c>
      <c r="F5" s="69">
        <v>-0.0040125184354882215</v>
      </c>
      <c r="G5" s="69">
        <v>-0.012436389612355714</v>
      </c>
      <c r="H5" s="69">
        <v>0.01008615799694712</v>
      </c>
      <c r="I5" s="69">
        <v>0.11728939332006583</v>
      </c>
      <c r="J5" s="69">
        <v>0.03811878909587629</v>
      </c>
      <c r="K5" s="69">
        <v>2.0870878000000026</v>
      </c>
      <c r="L5" s="70">
        <v>0.07995430523719049</v>
      </c>
    </row>
    <row r="6" spans="1:12" s="9" customFormat="1" ht="14.25" collapsed="1">
      <c r="A6" s="62">
        <v>3</v>
      </c>
      <c r="B6" s="47" t="s">
        <v>87</v>
      </c>
      <c r="C6" s="48">
        <v>38919</v>
      </c>
      <c r="D6" s="48">
        <v>39092</v>
      </c>
      <c r="E6" s="69">
        <v>0.011726993957678067</v>
      </c>
      <c r="F6" s="69">
        <v>0.021803831702351673</v>
      </c>
      <c r="G6" s="69">
        <v>0.013883850659259567</v>
      </c>
      <c r="H6" s="69">
        <v>0.06047091316309938</v>
      </c>
      <c r="I6" s="69">
        <v>0.12060006489677288</v>
      </c>
      <c r="J6" s="69">
        <v>0.09594969457789237</v>
      </c>
      <c r="K6" s="69">
        <v>-0.11231630000000004</v>
      </c>
      <c r="L6" s="70">
        <v>-0.008096791422920524</v>
      </c>
    </row>
    <row r="7" spans="1:12" s="9" customFormat="1" ht="14.25">
      <c r="A7" s="62">
        <v>4</v>
      </c>
      <c r="B7" s="47" t="s">
        <v>45</v>
      </c>
      <c r="C7" s="48">
        <v>39413</v>
      </c>
      <c r="D7" s="48">
        <v>39589</v>
      </c>
      <c r="E7" s="69">
        <v>0.0013096281613744765</v>
      </c>
      <c r="F7" s="69">
        <v>0.008947808993120976</v>
      </c>
      <c r="G7" s="69">
        <v>0.024592276964046533</v>
      </c>
      <c r="H7" s="69">
        <v>0.04928097815770549</v>
      </c>
      <c r="I7" s="69">
        <v>0.09594821801341924</v>
      </c>
      <c r="J7" s="69">
        <v>0.06934666827129843</v>
      </c>
      <c r="K7" s="69">
        <v>3.8091799999999942</v>
      </c>
      <c r="L7" s="70">
        <v>0.12540790193326057</v>
      </c>
    </row>
    <row r="8" spans="1:12" s="9" customFormat="1" ht="14.25" collapsed="1">
      <c r="A8" s="62">
        <v>5</v>
      </c>
      <c r="B8" s="47" t="s">
        <v>61</v>
      </c>
      <c r="C8" s="48">
        <v>39560</v>
      </c>
      <c r="D8" s="48">
        <v>39770</v>
      </c>
      <c r="E8" s="69">
        <v>0.005943504837574443</v>
      </c>
      <c r="F8" s="69">
        <v>-0.00022332195880236938</v>
      </c>
      <c r="G8" s="69">
        <v>0.031883569652269905</v>
      </c>
      <c r="H8" s="69">
        <v>-0.062292494309233226</v>
      </c>
      <c r="I8" s="69">
        <v>0.12871997887657027</v>
      </c>
      <c r="J8" s="69">
        <v>0.019071073595918975</v>
      </c>
      <c r="K8" s="69">
        <v>0.23113099999999798</v>
      </c>
      <c r="L8" s="70">
        <v>0.01638098455200021</v>
      </c>
    </row>
    <row r="9" spans="1:12" s="9" customFormat="1" ht="14.25">
      <c r="A9" s="62">
        <v>6</v>
      </c>
      <c r="B9" s="47" t="s">
        <v>76</v>
      </c>
      <c r="C9" s="48">
        <v>39884</v>
      </c>
      <c r="D9" s="48">
        <v>40001</v>
      </c>
      <c r="E9" s="69">
        <v>-0.0034210998316679397</v>
      </c>
      <c r="F9" s="69">
        <v>-0.006954069294037746</v>
      </c>
      <c r="G9" s="69">
        <v>-0.01276106883941397</v>
      </c>
      <c r="H9" s="69">
        <v>0.06616104924236565</v>
      </c>
      <c r="I9" s="69">
        <v>0.27742745249783174</v>
      </c>
      <c r="J9" s="69">
        <v>0.07309898977550877</v>
      </c>
      <c r="K9" s="69">
        <v>0.4663061000000013</v>
      </c>
      <c r="L9" s="70">
        <v>0.031964751611452735</v>
      </c>
    </row>
    <row r="10" spans="1:12" s="9" customFormat="1" ht="14.25">
      <c r="A10" s="62">
        <v>7</v>
      </c>
      <c r="B10" s="47" t="s">
        <v>77</v>
      </c>
      <c r="C10" s="48">
        <v>40031</v>
      </c>
      <c r="D10" s="48">
        <v>40129</v>
      </c>
      <c r="E10" s="69">
        <v>-0.0020582702183964408</v>
      </c>
      <c r="F10" s="69">
        <v>-0.008847058523458795</v>
      </c>
      <c r="G10" s="69">
        <v>-0.015017267730541684</v>
      </c>
      <c r="H10" s="69">
        <v>0.030713462479674325</v>
      </c>
      <c r="I10" s="69">
        <v>0.20281899243737667</v>
      </c>
      <c r="J10" s="69">
        <v>0.06342062692994821</v>
      </c>
      <c r="K10" s="69">
        <v>-0.3471563999999995</v>
      </c>
      <c r="L10" s="70">
        <v>-0.03545152557764486</v>
      </c>
    </row>
    <row r="11" spans="1:12" s="9" customFormat="1" ht="14.25" collapsed="1">
      <c r="A11" s="62">
        <v>8</v>
      </c>
      <c r="B11" s="47" t="s">
        <v>46</v>
      </c>
      <c r="C11" s="48">
        <v>40253</v>
      </c>
      <c r="D11" s="48">
        <v>40366</v>
      </c>
      <c r="E11" s="69">
        <v>0</v>
      </c>
      <c r="F11" s="69">
        <v>-0.005050505050505083</v>
      </c>
      <c r="G11" s="69">
        <v>0.005102040816326481</v>
      </c>
      <c r="H11" s="69">
        <v>0.11931818181818188</v>
      </c>
      <c r="I11" s="69">
        <v>0.4814034982178035</v>
      </c>
      <c r="J11" s="69">
        <v>0.17178903038918825</v>
      </c>
      <c r="K11" s="69">
        <v>0.97</v>
      </c>
      <c r="L11" s="70">
        <v>0.0626139241505912</v>
      </c>
    </row>
    <row r="12" spans="1:12" s="9" customFormat="1" ht="14.25">
      <c r="A12" s="62">
        <v>9</v>
      </c>
      <c r="B12" s="47" t="s">
        <v>53</v>
      </c>
      <c r="C12" s="48">
        <v>40114</v>
      </c>
      <c r="D12" s="48">
        <v>40401</v>
      </c>
      <c r="E12" s="69">
        <v>0.005813900063771138</v>
      </c>
      <c r="F12" s="69">
        <v>-0.0014066625514052022</v>
      </c>
      <c r="G12" s="69">
        <v>0.030883664805126054</v>
      </c>
      <c r="H12" s="69">
        <v>0.011744419342896384</v>
      </c>
      <c r="I12" s="69">
        <v>0.24669695491816124</v>
      </c>
      <c r="J12" s="69" t="s">
        <v>68</v>
      </c>
      <c r="K12" s="69">
        <v>0.7513295999999994</v>
      </c>
      <c r="L12" s="70">
        <v>0.051931463921678134</v>
      </c>
    </row>
    <row r="13" spans="1:12" s="9" customFormat="1" ht="14.25">
      <c r="A13" s="62">
        <v>10</v>
      </c>
      <c r="B13" s="47" t="s">
        <v>58</v>
      </c>
      <c r="C13" s="48">
        <v>40226</v>
      </c>
      <c r="D13" s="48">
        <v>40430</v>
      </c>
      <c r="E13" s="69">
        <v>0.001544229478718906</v>
      </c>
      <c r="F13" s="69">
        <v>0.004573935325594025</v>
      </c>
      <c r="G13" s="69">
        <v>0.005522519288497563</v>
      </c>
      <c r="H13" s="69">
        <v>0.004203350730390687</v>
      </c>
      <c r="I13" s="69">
        <v>0.03727824782574851</v>
      </c>
      <c r="J13" s="69">
        <v>0.009854301590743297</v>
      </c>
      <c r="K13" s="69">
        <v>2.86549</v>
      </c>
      <c r="L13" s="70">
        <v>0.13092933164413667</v>
      </c>
    </row>
    <row r="14" spans="1:12" s="9" customFormat="1" ht="14.25">
      <c r="A14" s="62">
        <v>11</v>
      </c>
      <c r="B14" s="47" t="s">
        <v>92</v>
      </c>
      <c r="C14" s="48">
        <v>40427</v>
      </c>
      <c r="D14" s="48">
        <v>40543</v>
      </c>
      <c r="E14" s="69">
        <v>-0.00032499528925911125</v>
      </c>
      <c r="F14" s="69">
        <v>0.005329379236789</v>
      </c>
      <c r="G14" s="69">
        <v>0.016482599604029202</v>
      </c>
      <c r="H14" s="69">
        <v>0.020874920129609897</v>
      </c>
      <c r="I14" s="69">
        <v>0.08845404332251583</v>
      </c>
      <c r="J14" s="69">
        <v>0.0488696593580753</v>
      </c>
      <c r="K14" s="69">
        <v>2.9301639000000033</v>
      </c>
      <c r="L14" s="70">
        <v>0.1367351376308974</v>
      </c>
    </row>
    <row r="15" spans="1:12" s="9" customFormat="1" ht="14.25">
      <c r="A15" s="62">
        <v>12</v>
      </c>
      <c r="B15" s="47" t="s">
        <v>84</v>
      </c>
      <c r="C15" s="48">
        <v>40444</v>
      </c>
      <c r="D15" s="48">
        <v>40638</v>
      </c>
      <c r="E15" s="69">
        <v>0.006500588635090843</v>
      </c>
      <c r="F15" s="69">
        <v>0.0026768280666049638</v>
      </c>
      <c r="G15" s="69">
        <v>-0.01706979131871289</v>
      </c>
      <c r="H15" s="69">
        <v>-0.029368011991928844</v>
      </c>
      <c r="I15" s="69">
        <v>-0.027572618868295984</v>
      </c>
      <c r="J15" s="69">
        <v>-0.044164801474397386</v>
      </c>
      <c r="K15" s="69">
        <v>0.3385865000000001</v>
      </c>
      <c r="L15" s="70">
        <v>0.02838356585469981</v>
      </c>
    </row>
    <row r="16" spans="1:12" s="9" customFormat="1" ht="14.25">
      <c r="A16" s="62">
        <v>13</v>
      </c>
      <c r="B16" s="47" t="s">
        <v>90</v>
      </c>
      <c r="C16" s="48">
        <v>40427</v>
      </c>
      <c r="D16" s="48">
        <v>40708</v>
      </c>
      <c r="E16" s="69">
        <v>0.0007196743317203769</v>
      </c>
      <c r="F16" s="69">
        <v>0.006875401213982446</v>
      </c>
      <c r="G16" s="69">
        <v>0.020150442517396172</v>
      </c>
      <c r="H16" s="69">
        <v>0.03984077683041631</v>
      </c>
      <c r="I16" s="69">
        <v>0.11653153403248306</v>
      </c>
      <c r="J16" s="69">
        <v>0.07260111576362971</v>
      </c>
      <c r="K16" s="69">
        <v>3.6373755000000045</v>
      </c>
      <c r="L16" s="70">
        <v>0.16183867225463855</v>
      </c>
    </row>
    <row r="17" spans="1:12" s="9" customFormat="1" ht="14.25">
      <c r="A17" s="62">
        <v>14</v>
      </c>
      <c r="B17" s="47" t="s">
        <v>60</v>
      </c>
      <c r="C17" s="48">
        <v>41026</v>
      </c>
      <c r="D17" s="48">
        <v>41242</v>
      </c>
      <c r="E17" s="69">
        <v>0.003622108733456697</v>
      </c>
      <c r="F17" s="69">
        <v>-0.00012944183001828424</v>
      </c>
      <c r="G17" s="69">
        <v>-0.020037031288769658</v>
      </c>
      <c r="H17" s="69">
        <v>0.023725355350898925</v>
      </c>
      <c r="I17" s="69">
        <v>0.06276472192786553</v>
      </c>
      <c r="J17" s="69">
        <v>0.010259113965846778</v>
      </c>
      <c r="K17" s="69">
        <v>1.9739240000000002</v>
      </c>
      <c r="L17" s="70">
        <v>0.13241617675076522</v>
      </c>
    </row>
    <row r="18" spans="1:12" ht="15.75" thickBot="1">
      <c r="A18" s="73"/>
      <c r="B18" s="77" t="s">
        <v>51</v>
      </c>
      <c r="C18" s="75" t="s">
        <v>23</v>
      </c>
      <c r="D18" s="75" t="s">
        <v>23</v>
      </c>
      <c r="E18" s="74">
        <f aca="true" t="shared" si="0" ref="E18:J18">AVERAGE(E4:E17)</f>
        <v>0.0020986522045538048</v>
      </c>
      <c r="F18" s="74">
        <f t="shared" si="0"/>
        <v>0.0020744753771825036</v>
      </c>
      <c r="G18" s="74">
        <f t="shared" si="0"/>
        <v>0.006059519999634143</v>
      </c>
      <c r="H18" s="74">
        <f t="shared" si="0"/>
        <v>0.025963002685249686</v>
      </c>
      <c r="I18" s="74">
        <f t="shared" si="0"/>
        <v>0.14319190712923527</v>
      </c>
      <c r="J18" s="74">
        <f t="shared" si="0"/>
        <v>0.05066583843628877</v>
      </c>
      <c r="K18" s="75" t="s">
        <v>23</v>
      </c>
      <c r="L18" s="74">
        <f>AVERAGE(L4:L17)</f>
        <v>0.07429456212025287</v>
      </c>
    </row>
    <row r="19" spans="1:12" s="9" customFormat="1" ht="14.25">
      <c r="A19" s="104" t="s">
        <v>41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3:11" s="11" customFormat="1" ht="14.25">
      <c r="C20" s="5"/>
      <c r="D20" s="5"/>
      <c r="E20" s="6"/>
      <c r="F20" s="6"/>
      <c r="G20" s="6"/>
      <c r="H20" s="6"/>
      <c r="I20" s="6"/>
      <c r="J20" s="6"/>
      <c r="K20" s="6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</sheetData>
  <sheetProtection/>
  <mergeCells count="7">
    <mergeCell ref="A19:L1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35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21</v>
      </c>
      <c r="B2" s="119" t="s">
        <v>11</v>
      </c>
      <c r="C2" s="116" t="s">
        <v>27</v>
      </c>
      <c r="D2" s="117"/>
      <c r="E2" s="118" t="s">
        <v>28</v>
      </c>
      <c r="F2" s="117"/>
      <c r="G2" s="121" t="s">
        <v>43</v>
      </c>
    </row>
    <row r="3" spans="1:7" ht="15.75" thickBot="1">
      <c r="A3" s="106"/>
      <c r="B3" s="120"/>
      <c r="C3" s="51" t="s">
        <v>31</v>
      </c>
      <c r="D3" s="29" t="s">
        <v>29</v>
      </c>
      <c r="E3" s="29" t="s">
        <v>30</v>
      </c>
      <c r="F3" s="29" t="s">
        <v>29</v>
      </c>
      <c r="G3" s="122"/>
    </row>
    <row r="4" spans="1:7" ht="14.25">
      <c r="A4" s="82">
        <v>1</v>
      </c>
      <c r="B4" s="79" t="s">
        <v>46</v>
      </c>
      <c r="C4" s="30">
        <v>144.98286999999917</v>
      </c>
      <c r="D4" s="68">
        <v>0.010557127349646991</v>
      </c>
      <c r="E4" s="31">
        <v>75655</v>
      </c>
      <c r="F4" s="68">
        <v>0.010862199173579824</v>
      </c>
      <c r="G4" s="50">
        <v>149.57380718670169</v>
      </c>
    </row>
    <row r="5" spans="1:7" ht="14.25">
      <c r="A5" s="83">
        <v>2</v>
      </c>
      <c r="B5" s="79" t="s">
        <v>45</v>
      </c>
      <c r="C5" s="30">
        <v>262.9512800000012</v>
      </c>
      <c r="D5" s="68">
        <v>0.003024613851137491</v>
      </c>
      <c r="E5" s="31">
        <v>31</v>
      </c>
      <c r="F5" s="68">
        <v>0.001712612562841832</v>
      </c>
      <c r="G5" s="50">
        <v>149.04567892675794</v>
      </c>
    </row>
    <row r="6" spans="1:7" ht="14.25">
      <c r="A6" s="83">
        <v>3</v>
      </c>
      <c r="B6" s="79" t="s">
        <v>60</v>
      </c>
      <c r="C6" s="30">
        <v>26.317850000000558</v>
      </c>
      <c r="D6" s="68">
        <v>0.005775893358115058</v>
      </c>
      <c r="E6" s="31">
        <v>33</v>
      </c>
      <c r="F6" s="68">
        <v>0.002146062300838915</v>
      </c>
      <c r="G6" s="50">
        <v>9.820258441178373</v>
      </c>
    </row>
    <row r="7" spans="1:7" ht="14.25">
      <c r="A7" s="83">
        <v>4</v>
      </c>
      <c r="B7" s="79" t="s">
        <v>76</v>
      </c>
      <c r="C7" s="30">
        <v>-12.75055999999959</v>
      </c>
      <c r="D7" s="68">
        <v>-0.0025435728049827723</v>
      </c>
      <c r="E7" s="31">
        <v>3</v>
      </c>
      <c r="F7" s="68">
        <v>0.0008805400645729381</v>
      </c>
      <c r="G7" s="50">
        <v>4.419271990020015</v>
      </c>
    </row>
    <row r="8" spans="1:7" ht="14.25">
      <c r="A8" s="83">
        <v>5</v>
      </c>
      <c r="B8" s="79" t="s">
        <v>87</v>
      </c>
      <c r="C8" s="30">
        <v>102.89249000000022</v>
      </c>
      <c r="D8" s="68">
        <v>0.011727049885042957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79" t="s">
        <v>53</v>
      </c>
      <c r="C9" s="30">
        <v>27.110033999999985</v>
      </c>
      <c r="D9" s="68">
        <v>0.005813922451906192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79" t="s">
        <v>84</v>
      </c>
      <c r="C10" s="30">
        <v>13.166909999999916</v>
      </c>
      <c r="D10" s="68">
        <v>0.006500571735289259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79" t="s">
        <v>58</v>
      </c>
      <c r="C11" s="30">
        <v>7.485549999999814</v>
      </c>
      <c r="D11" s="68">
        <v>0.0015441859223160733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79" t="s">
        <v>90</v>
      </c>
      <c r="C12" s="30">
        <v>6.103070000000298</v>
      </c>
      <c r="D12" s="68">
        <v>0.0007196766863096996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79" t="s">
        <v>61</v>
      </c>
      <c r="C13" s="30">
        <v>5.732640000000014</v>
      </c>
      <c r="D13" s="68">
        <v>0.005943505162014246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79" t="s">
        <v>71</v>
      </c>
      <c r="C14" s="30">
        <v>4.138649999999907</v>
      </c>
      <c r="D14" s="68">
        <v>0.0010684541136075623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79" t="s">
        <v>92</v>
      </c>
      <c r="C15" s="30">
        <v>-0.467625</v>
      </c>
      <c r="D15" s="68">
        <v>-0.00032498611464031225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79" t="s">
        <v>77</v>
      </c>
      <c r="C16" s="30">
        <v>-2.9873999999999064</v>
      </c>
      <c r="D16" s="68">
        <v>-0.0020582155599042566</v>
      </c>
      <c r="E16" s="31">
        <v>0</v>
      </c>
      <c r="F16" s="68">
        <v>0</v>
      </c>
      <c r="G16" s="50">
        <v>0</v>
      </c>
    </row>
    <row r="17" spans="1:7" ht="14.25">
      <c r="A17" s="83">
        <v>14</v>
      </c>
      <c r="B17" s="79" t="s">
        <v>91</v>
      </c>
      <c r="C17" s="30">
        <v>-5.01804600000009</v>
      </c>
      <c r="D17" s="68">
        <v>-0.003063356531862358</v>
      </c>
      <c r="E17" s="31">
        <v>0</v>
      </c>
      <c r="F17" s="68">
        <v>0</v>
      </c>
      <c r="G17" s="50">
        <v>0</v>
      </c>
    </row>
    <row r="18" spans="1:7" ht="15.75" thickBot="1">
      <c r="A18" s="63"/>
      <c r="B18" s="64" t="s">
        <v>22</v>
      </c>
      <c r="C18" s="54">
        <v>579.6577130000015</v>
      </c>
      <c r="D18" s="67">
        <v>0.0039061442923532764</v>
      </c>
      <c r="E18" s="55">
        <v>75722</v>
      </c>
      <c r="F18" s="67">
        <v>0.010739505785876477</v>
      </c>
      <c r="G18" s="56">
        <v>312.85901654465806</v>
      </c>
    </row>
    <row r="20" ht="14.25">
      <c r="D2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76</v>
      </c>
      <c r="C2" s="69">
        <v>-0.0034210998316679397</v>
      </c>
    </row>
    <row r="3" spans="1:5" ht="14.25">
      <c r="A3" s="14"/>
      <c r="B3" s="47" t="s">
        <v>91</v>
      </c>
      <c r="C3" s="69">
        <v>-0.003063353538138025</v>
      </c>
      <c r="D3" s="14"/>
      <c r="E3" s="14"/>
    </row>
    <row r="4" spans="1:5" ht="14.25">
      <c r="A4" s="14"/>
      <c r="B4" s="47" t="s">
        <v>77</v>
      </c>
      <c r="C4" s="69">
        <v>-0.0020582702183964408</v>
      </c>
      <c r="D4" s="14"/>
      <c r="E4" s="14"/>
    </row>
    <row r="5" spans="1:5" ht="14.25">
      <c r="A5" s="14"/>
      <c r="B5" s="47" t="s">
        <v>92</v>
      </c>
      <c r="C5" s="69">
        <v>-0.00032499528925911125</v>
      </c>
      <c r="D5" s="14"/>
      <c r="E5" s="14"/>
    </row>
    <row r="6" spans="1:5" ht="14.25">
      <c r="A6" s="14"/>
      <c r="B6" s="47" t="s">
        <v>46</v>
      </c>
      <c r="C6" s="69">
        <v>0</v>
      </c>
      <c r="D6" s="14"/>
      <c r="E6" s="14"/>
    </row>
    <row r="7" spans="1:5" ht="14.25">
      <c r="A7" s="14"/>
      <c r="B7" s="47" t="s">
        <v>90</v>
      </c>
      <c r="C7" s="69">
        <v>0.0007196743317203769</v>
      </c>
      <c r="D7" s="14"/>
      <c r="E7" s="14"/>
    </row>
    <row r="8" spans="1:5" ht="14.25">
      <c r="A8" s="14"/>
      <c r="B8" s="47" t="s">
        <v>71</v>
      </c>
      <c r="C8" s="69">
        <v>0.001068221541829839</v>
      </c>
      <c r="D8" s="14"/>
      <c r="E8" s="14"/>
    </row>
    <row r="9" spans="1:5" ht="14.25">
      <c r="A9" s="14"/>
      <c r="B9" s="47" t="s">
        <v>45</v>
      </c>
      <c r="C9" s="69">
        <v>0.0013096281613744765</v>
      </c>
      <c r="D9" s="14"/>
      <c r="E9" s="14"/>
    </row>
    <row r="10" spans="1:5" ht="14.25">
      <c r="A10" s="14"/>
      <c r="B10" s="47" t="s">
        <v>58</v>
      </c>
      <c r="C10" s="69">
        <v>0.001544229478718906</v>
      </c>
      <c r="D10" s="14"/>
      <c r="E10" s="14"/>
    </row>
    <row r="11" spans="1:5" ht="14.25">
      <c r="A11" s="14"/>
      <c r="B11" s="47" t="s">
        <v>60</v>
      </c>
      <c r="C11" s="69">
        <v>0.003622108733456697</v>
      </c>
      <c r="D11" s="14"/>
      <c r="E11" s="14"/>
    </row>
    <row r="12" spans="1:5" ht="14.25">
      <c r="A12" s="14"/>
      <c r="B12" s="47" t="s">
        <v>53</v>
      </c>
      <c r="C12" s="69">
        <v>0.005813900063771138</v>
      </c>
      <c r="D12" s="14"/>
      <c r="E12" s="14"/>
    </row>
    <row r="13" spans="1:5" ht="14.25">
      <c r="A13" s="14"/>
      <c r="B13" s="47" t="s">
        <v>61</v>
      </c>
      <c r="C13" s="69">
        <v>0.005943504837574443</v>
      </c>
      <c r="D13" s="14"/>
      <c r="E13" s="14"/>
    </row>
    <row r="14" spans="1:5" ht="14.25">
      <c r="A14" s="14"/>
      <c r="B14" s="47" t="s">
        <v>84</v>
      </c>
      <c r="C14" s="69">
        <v>0.006500588635090843</v>
      </c>
      <c r="D14" s="14"/>
      <c r="E14" s="14"/>
    </row>
    <row r="15" spans="1:5" ht="14.25">
      <c r="A15" s="14"/>
      <c r="B15" s="47" t="s">
        <v>87</v>
      </c>
      <c r="C15" s="69">
        <v>0.011726993957678067</v>
      </c>
      <c r="D15" s="14"/>
      <c r="E15" s="14"/>
    </row>
    <row r="16" spans="2:3" ht="14.25">
      <c r="B16" s="47" t="s">
        <v>20</v>
      </c>
      <c r="C16" s="72">
        <v>0.0023072423579366674</v>
      </c>
    </row>
    <row r="17" spans="2:3" ht="14.25">
      <c r="B17" s="14" t="s">
        <v>24</v>
      </c>
      <c r="C17" s="80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80</v>
      </c>
      <c r="C3" s="45" t="s">
        <v>7</v>
      </c>
      <c r="D3" s="46" t="s">
        <v>81</v>
      </c>
      <c r="E3" s="43">
        <v>9819679.81</v>
      </c>
      <c r="F3" s="99">
        <v>21926</v>
      </c>
      <c r="G3" s="43">
        <v>447.85551</v>
      </c>
      <c r="H3" s="71">
        <v>100</v>
      </c>
      <c r="I3" s="42" t="s">
        <v>78</v>
      </c>
      <c r="J3" s="44" t="s">
        <v>79</v>
      </c>
    </row>
    <row r="4" spans="1:10" ht="15" customHeight="1">
      <c r="A4" s="73">
        <v>2</v>
      </c>
      <c r="B4" s="42" t="s">
        <v>82</v>
      </c>
      <c r="C4" s="45" t="s">
        <v>7</v>
      </c>
      <c r="D4" s="46" t="s">
        <v>83</v>
      </c>
      <c r="E4" s="43">
        <v>1570000.31</v>
      </c>
      <c r="F4" s="99">
        <v>25348</v>
      </c>
      <c r="G4" s="43">
        <v>61.93784</v>
      </c>
      <c r="H4" s="71">
        <v>100</v>
      </c>
      <c r="I4" s="42" t="s">
        <v>78</v>
      </c>
      <c r="J4" s="44" t="s">
        <v>79</v>
      </c>
    </row>
    <row r="5" spans="1:10" ht="15" customHeight="1">
      <c r="A5" s="73">
        <v>3</v>
      </c>
      <c r="B5" s="42" t="s">
        <v>72</v>
      </c>
      <c r="C5" s="45" t="s">
        <v>7</v>
      </c>
      <c r="D5" s="46" t="s">
        <v>83</v>
      </c>
      <c r="E5" s="43">
        <v>830917.1003</v>
      </c>
      <c r="F5" s="99">
        <v>1982</v>
      </c>
      <c r="G5" s="43">
        <v>419.2316</v>
      </c>
      <c r="H5" s="71">
        <v>1000</v>
      </c>
      <c r="I5" s="42" t="s">
        <v>74</v>
      </c>
      <c r="J5" s="44" t="s">
        <v>26</v>
      </c>
    </row>
    <row r="6" spans="1:10" ht="15.75" thickBot="1">
      <c r="A6" s="123" t="s">
        <v>22</v>
      </c>
      <c r="B6" s="124"/>
      <c r="C6" s="57" t="s">
        <v>23</v>
      </c>
      <c r="D6" s="57" t="s">
        <v>23</v>
      </c>
      <c r="E6" s="58">
        <f>SUM(E3:E5)</f>
        <v>12220597.2203</v>
      </c>
      <c r="F6" s="59">
        <f>SUM(F3:F5)</f>
        <v>49256</v>
      </c>
      <c r="G6" s="57" t="s">
        <v>23</v>
      </c>
      <c r="H6" s="57" t="s">
        <v>23</v>
      </c>
      <c r="I6" s="57" t="s">
        <v>23</v>
      </c>
      <c r="J6" s="60" t="s">
        <v>23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21</v>
      </c>
      <c r="B2" s="109" t="s">
        <v>11</v>
      </c>
      <c r="C2" s="111" t="s">
        <v>12</v>
      </c>
      <c r="D2" s="113" t="s">
        <v>13</v>
      </c>
      <c r="E2" s="107" t="s">
        <v>14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ht="14.25" collapsed="1">
      <c r="A4" s="87">
        <v>1</v>
      </c>
      <c r="B4" s="47" t="s">
        <v>80</v>
      </c>
      <c r="C4" s="48">
        <v>38862</v>
      </c>
      <c r="D4" s="48">
        <v>38958</v>
      </c>
      <c r="E4" s="69">
        <v>-0.0007498801851713033</v>
      </c>
      <c r="F4" s="69">
        <v>-0.0025775431019958717</v>
      </c>
      <c r="G4" s="69">
        <v>-0.007535171847099953</v>
      </c>
      <c r="H4" s="69">
        <v>-0.01684231462129726</v>
      </c>
      <c r="I4" s="69" t="s">
        <v>68</v>
      </c>
      <c r="J4" s="69" t="s">
        <v>68</v>
      </c>
      <c r="K4" s="70">
        <v>3.4785550999999977</v>
      </c>
      <c r="L4" s="70">
        <v>0.10495822333984717</v>
      </c>
    </row>
    <row r="5" spans="1:12" ht="14.25">
      <c r="A5" s="87">
        <v>2</v>
      </c>
      <c r="B5" s="47" t="s">
        <v>72</v>
      </c>
      <c r="C5" s="48">
        <v>39048</v>
      </c>
      <c r="D5" s="48">
        <v>39140</v>
      </c>
      <c r="E5" s="69">
        <v>-0.0047803500715625225</v>
      </c>
      <c r="F5" s="69">
        <v>-0.006408325443106988</v>
      </c>
      <c r="G5" s="69">
        <v>-0.014327846713201642</v>
      </c>
      <c r="H5" s="69" t="s">
        <v>68</v>
      </c>
      <c r="I5" s="69" t="s">
        <v>68</v>
      </c>
      <c r="J5" s="69">
        <v>-0.015008568450593618</v>
      </c>
      <c r="K5" s="70">
        <v>-0.5807684000000004</v>
      </c>
      <c r="L5" s="70">
        <v>-0.058101519712047134</v>
      </c>
    </row>
    <row r="6" spans="1:12" ht="14.25">
      <c r="A6" s="87">
        <v>3</v>
      </c>
      <c r="B6" s="47" t="s">
        <v>82</v>
      </c>
      <c r="C6" s="48">
        <v>40253</v>
      </c>
      <c r="D6" s="48">
        <v>40445</v>
      </c>
      <c r="E6" s="69">
        <v>0.0010793414562488834</v>
      </c>
      <c r="F6" s="69">
        <v>-0.0035759261726001634</v>
      </c>
      <c r="G6" s="69">
        <v>0.014556128499637166</v>
      </c>
      <c r="H6" s="69">
        <v>-0.004600948217355683</v>
      </c>
      <c r="I6" s="69" t="s">
        <v>68</v>
      </c>
      <c r="J6" s="69" t="s">
        <v>68</v>
      </c>
      <c r="K6" s="70">
        <v>-0.38062159999999967</v>
      </c>
      <c r="L6" s="70">
        <v>-0.04281256921480581</v>
      </c>
    </row>
    <row r="7" spans="1:12" ht="15.75" thickBot="1">
      <c r="A7" s="73"/>
      <c r="B7" s="77" t="s">
        <v>51</v>
      </c>
      <c r="C7" s="76" t="s">
        <v>23</v>
      </c>
      <c r="D7" s="76" t="s">
        <v>23</v>
      </c>
      <c r="E7" s="74">
        <f>AVERAGE(E4:E6)</f>
        <v>-0.0014836296001616474</v>
      </c>
      <c r="F7" s="74">
        <f>AVERAGE(F4:F6)</f>
        <v>-0.004187264905901007</v>
      </c>
      <c r="G7" s="74">
        <f>AVERAGE(G4:G6)</f>
        <v>-0.0024356300202214762</v>
      </c>
      <c r="H7" s="74">
        <f>AVERAGE(H4:H6)</f>
        <v>-0.010721631419326472</v>
      </c>
      <c r="I7" s="74" t="s">
        <v>68</v>
      </c>
      <c r="J7" s="74">
        <f>AVERAGE(J4:J6)</f>
        <v>-0.015008568450593618</v>
      </c>
      <c r="K7" s="75" t="s">
        <v>23</v>
      </c>
      <c r="L7" s="74">
        <f>AVERAGE(L4:L6)</f>
        <v>0.001348044804331409</v>
      </c>
    </row>
    <row r="8" spans="1:12" s="9" customFormat="1" ht="14.25">
      <c r="A8" s="104" t="s">
        <v>41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36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21</v>
      </c>
      <c r="B2" s="119" t="s">
        <v>11</v>
      </c>
      <c r="C2" s="118" t="s">
        <v>27</v>
      </c>
      <c r="D2" s="117"/>
      <c r="E2" s="118" t="s">
        <v>28</v>
      </c>
      <c r="F2" s="117"/>
      <c r="G2" s="121" t="s">
        <v>43</v>
      </c>
    </row>
    <row r="3" spans="1:7" s="11" customFormat="1" ht="15.75" thickBot="1">
      <c r="A3" s="106"/>
      <c r="B3" s="120"/>
      <c r="C3" s="29" t="s">
        <v>31</v>
      </c>
      <c r="D3" s="29" t="s">
        <v>29</v>
      </c>
      <c r="E3" s="29" t="s">
        <v>30</v>
      </c>
      <c r="F3" s="29" t="s">
        <v>29</v>
      </c>
      <c r="G3" s="122"/>
    </row>
    <row r="4" spans="1:7" ht="14.25" customHeight="1">
      <c r="A4" s="89">
        <v>1</v>
      </c>
      <c r="B4" s="88" t="s">
        <v>82</v>
      </c>
      <c r="C4" s="30">
        <v>1.6927900000000373</v>
      </c>
      <c r="D4" s="68">
        <v>0.0010793737697566083</v>
      </c>
      <c r="E4" s="31">
        <v>0</v>
      </c>
      <c r="F4" s="81">
        <v>0</v>
      </c>
      <c r="G4" s="50">
        <v>0</v>
      </c>
    </row>
    <row r="5" spans="1:7" ht="14.25" customHeight="1">
      <c r="A5" s="92">
        <v>2</v>
      </c>
      <c r="B5" s="93" t="s">
        <v>72</v>
      </c>
      <c r="C5" s="94">
        <v>-3.9910499999999303</v>
      </c>
      <c r="D5" s="95">
        <v>-0.004780226421991284</v>
      </c>
      <c r="E5" s="96">
        <v>0</v>
      </c>
      <c r="F5" s="97">
        <v>0</v>
      </c>
      <c r="G5" s="98">
        <v>0</v>
      </c>
    </row>
    <row r="6" spans="1:7" ht="14.25" customHeight="1">
      <c r="A6" s="92">
        <v>3</v>
      </c>
      <c r="B6" s="93" t="s">
        <v>80</v>
      </c>
      <c r="C6" s="94">
        <v>-7.369259999999776</v>
      </c>
      <c r="D6" s="95">
        <v>-0.0007498955126312171</v>
      </c>
      <c r="E6" s="96">
        <v>0</v>
      </c>
      <c r="F6" s="97">
        <v>0</v>
      </c>
      <c r="G6" s="98">
        <v>0</v>
      </c>
    </row>
    <row r="7" spans="1:7" ht="15.75" thickBot="1">
      <c r="A7" s="65"/>
      <c r="B7" s="53" t="s">
        <v>22</v>
      </c>
      <c r="C7" s="54">
        <v>-9.66751999999967</v>
      </c>
      <c r="D7" s="67">
        <v>-0.0007904587680873482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B5" sqref="B5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0" t="s">
        <v>72</v>
      </c>
      <c r="C2" s="91">
        <v>-0.0047803500715625225</v>
      </c>
      <c r="D2" s="21"/>
      <c r="E2" s="21"/>
    </row>
    <row r="3" spans="1:5" ht="14.25">
      <c r="A3" s="21"/>
      <c r="B3" s="90" t="s">
        <v>80</v>
      </c>
      <c r="C3" s="91">
        <v>-0.0007498801851713033</v>
      </c>
      <c r="D3" s="21"/>
      <c r="E3" s="21"/>
    </row>
    <row r="4" spans="1:5" ht="14.25">
      <c r="A4" s="21"/>
      <c r="B4" s="90" t="s">
        <v>82</v>
      </c>
      <c r="C4" s="91">
        <v>0.0010793414562488834</v>
      </c>
      <c r="D4" s="21"/>
      <c r="E4" s="21"/>
    </row>
    <row r="5" spans="1:5" ht="14.25">
      <c r="A5" s="21"/>
      <c r="B5" s="90" t="s">
        <v>20</v>
      </c>
      <c r="C5" s="91">
        <v>0.0023072423579366674</v>
      </c>
      <c r="D5" s="21"/>
      <c r="E5" s="21"/>
    </row>
    <row r="6" spans="1:5" ht="14.25">
      <c r="A6" s="21"/>
      <c r="B6" s="90" t="s">
        <v>24</v>
      </c>
      <c r="C6" s="91">
        <v>0</v>
      </c>
      <c r="D6" s="21"/>
      <c r="E6" s="21"/>
    </row>
    <row r="7" spans="1:4" ht="14.25">
      <c r="A7" s="21"/>
      <c r="D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69</v>
      </c>
      <c r="C3" s="45" t="s">
        <v>7</v>
      </c>
      <c r="D3" s="46" t="s">
        <v>9</v>
      </c>
      <c r="E3" s="43">
        <v>13092810.82</v>
      </c>
      <c r="F3" s="85">
        <v>164425</v>
      </c>
      <c r="G3" s="43">
        <v>79.6279</v>
      </c>
      <c r="H3" s="71">
        <v>100</v>
      </c>
      <c r="I3" s="42" t="s">
        <v>70</v>
      </c>
      <c r="J3" s="44" t="s">
        <v>25</v>
      </c>
    </row>
    <row r="4" spans="1:10" ht="14.25" customHeight="1">
      <c r="A4" s="41">
        <v>2</v>
      </c>
      <c r="B4" s="42" t="s">
        <v>65</v>
      </c>
      <c r="C4" s="45" t="s">
        <v>7</v>
      </c>
      <c r="D4" s="46" t="s">
        <v>66</v>
      </c>
      <c r="E4" s="43">
        <v>2346840.44</v>
      </c>
      <c r="F4" s="85">
        <v>173506</v>
      </c>
      <c r="G4" s="43">
        <v>13.526</v>
      </c>
      <c r="H4" s="71">
        <v>10</v>
      </c>
      <c r="I4" s="42" t="s">
        <v>67</v>
      </c>
      <c r="J4" s="44" t="s">
        <v>25</v>
      </c>
    </row>
    <row r="5" spans="1:10" ht="14.25" customHeight="1">
      <c r="A5" s="41">
        <v>3</v>
      </c>
      <c r="B5" s="42" t="s">
        <v>93</v>
      </c>
      <c r="C5" s="45" t="s">
        <v>7</v>
      </c>
      <c r="D5" s="46" t="s">
        <v>9</v>
      </c>
      <c r="E5" s="43">
        <v>920005.6504</v>
      </c>
      <c r="F5" s="85">
        <v>658</v>
      </c>
      <c r="G5" s="43">
        <v>1398.1849</v>
      </c>
      <c r="H5" s="71">
        <v>5000</v>
      </c>
      <c r="I5" s="42" t="s">
        <v>94</v>
      </c>
      <c r="J5" s="44" t="s">
        <v>26</v>
      </c>
    </row>
    <row r="6" spans="1:10" ht="15.75" thickBot="1">
      <c r="A6" s="123" t="s">
        <v>22</v>
      </c>
      <c r="B6" s="124"/>
      <c r="C6" s="57" t="s">
        <v>23</v>
      </c>
      <c r="D6" s="57" t="s">
        <v>23</v>
      </c>
      <c r="E6" s="58">
        <f>SUM(E3:E5)</f>
        <v>16359656.9104</v>
      </c>
      <c r="F6" s="59">
        <f>SUM(F3:F5)</f>
        <v>338589</v>
      </c>
      <c r="G6" s="57" t="s">
        <v>23</v>
      </c>
      <c r="H6" s="57" t="s">
        <v>23</v>
      </c>
      <c r="I6" s="57" t="s">
        <v>23</v>
      </c>
      <c r="J6" s="60" t="s">
        <v>23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2021-09-03T12:55:48Z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