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<sst xmlns="http://schemas.openxmlformats.org/spreadsheetml/2006/main" count="696" uniqueCount="243">
  <si>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</si>
  <si>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</si>
  <si>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</si>
  <si>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</si>
  <si>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</si>
  <si>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</si>
  <si>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</si>
  <si>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</si>
  <si>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</si>
  <si>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</si>
  <si>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</si>
  <si>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</si>
  <si>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</si>
  <si>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</si>
  <si>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</si>
  <si>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</si>
  <si>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</si>
  <si>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</si>
  <si>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</si>
  <si>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</si>
  <si>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</si>
  <si>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</si>
  <si>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</si>
  <si>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</si>
  <si>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</si>
  <si>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</si>
  <si>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</si>
  <si>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Відкритий пенсійний фонд "ОТП Пенсія"</t>
  </si>
  <si>
    <t>34167520</t>
  </si>
  <si>
    <t>Непідприємницьке товариство "Відкритий пенсійний фонд"Династія"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</si>
  <si>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</si>
  <si>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</si>
  <si>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</si>
  <si>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</si>
  <si>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</si>
  <si>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</si>
  <si>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</si>
  <si>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</si>
  <si>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</si>
  <si>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</si>
  <si>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</si>
  <si>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</si>
  <si>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Професійний недержавний пенсійний фонд "Магістраль"</t>
  </si>
  <si>
    <t>26581709</t>
  </si>
  <si>
    <t>НЕПІДПРИЄМНИЦЬКЕ ТОВАРИСТВО "ВІДКРИТИЙ НЕДЕРЖАВНИЙ ПЕНСІЙНИЙ ФОНД "ЄВРОПА"</t>
  </si>
  <si>
    <t>42802984</t>
  </si>
  <si>
    <t>Відкритий недержавний пенсійний фонд "Золота осінь"</t>
  </si>
  <si>
    <t>34077584</t>
  </si>
  <si>
    <t>Непідприємницьке товариство "Відкритий пенсійний фонд "Соціальна перспектива"</t>
  </si>
  <si>
    <t>33146316</t>
  </si>
  <si>
    <t>33598424</t>
  </si>
  <si>
    <t>Непідприємницьке товариство "Відкритий недержавний пенсійний фонд "АРТА"</t>
  </si>
  <si>
    <t>35822572</t>
  </si>
  <si>
    <t>ВІДКРИТИЙ НЕДЕРЖАВНИЙ ПЕНСІЙНИЙ ФОНД "ПОКРОВА"</t>
  </si>
  <si>
    <t>33060150</t>
  </si>
  <si>
    <t>Відкритий пенсійний фонд "Пенсійний капітал"</t>
  </si>
  <si>
    <t>35234147</t>
  </si>
  <si>
    <t>34619298</t>
  </si>
  <si>
    <t>Корпоративний Недержавний Пенсійний Фонд ТПП України</t>
  </si>
  <si>
    <t>36125875</t>
  </si>
  <si>
    <t>Відкритий недержавний пенсійний фонд "Надійна перспектива"</t>
  </si>
  <si>
    <t>33343518</t>
  </si>
  <si>
    <t>НЕПІДПРИЄМНИЦЬКЕ ТОВАРИСТВО "ВІДКРИТИЙ НЕДЕРЖАВНИЙ ПЕНСІЙНИЙ ФОНД "НАДІЯ"</t>
  </si>
  <si>
    <t>34355367</t>
  </si>
  <si>
    <t>Непідприємницьке товариство «Відкритий недержавний пенсійний фонд «Резерв Рівненщини»</t>
  </si>
  <si>
    <t>41866193</t>
  </si>
  <si>
    <t>ВІДКРИТИЙ НЕДЕРЖАВНИЙ ПЕНСІЙНИЙ ФОНД "РЕЗЕРВ"</t>
  </si>
  <si>
    <t>33074085</t>
  </si>
  <si>
    <t>НЕПІДПРИЄМНИЦЬКЕ ТОВАРИСТВО ВІДКРИТИЙ НЕДЕРЖАВНИЙ ПЕНСІЙНИЙ ФОНД "ДНІСТЕР"</t>
  </si>
  <si>
    <t>34001274</t>
  </si>
  <si>
    <t>КОРПОРАТИВНИЙ НЕДЕРЖАВНИЙ ПЕНСІЙНИЙ ФОНД "УКРАЇНСЬКА ПЕНСІЙНА ФУНДАЦІЯ"</t>
  </si>
  <si>
    <t>33612532</t>
  </si>
  <si>
    <t>НЕПІДПРИЄМНИЦЬКЕ ТОВАРИСТВО "ГІРНИЧО-МЕТАЛУРГІЙНИЙ ПРОФЕСІЙНИЙ ПЕНСІЙНИЙ ФОНД"</t>
  </si>
  <si>
    <t>33602063</t>
  </si>
  <si>
    <t>Непідприємницьке товариство «Недержавний професійний пенсійний фонд «Перший профспілковий»</t>
  </si>
  <si>
    <t>36124190</t>
  </si>
  <si>
    <t>35274991</t>
  </si>
  <si>
    <t>34004029</t>
  </si>
  <si>
    <t>Непідприємницьке товариство "Відкритий недержавний пенсійний фонд "Фонд пенсійних заощаджень"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</si>
  <si>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</si>
  <si>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</si>
  <si>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</si>
  <si>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</si>
  <si>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</si>
  <si>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</si>
  <si>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ВІДКРИТИЙ НЕДЕРЖАВНИЙ ПЕНСІЙНИЙ ФОНД "ВСЕУКРАЇНСЬКИЙ ПЕНСІЙНИЙ ФОНД"</t>
  </si>
  <si>
    <t>33404451</t>
  </si>
  <si>
    <t>Непідприємницьке товариство "Недержавний професійний пенсійний фонд "Хлібний"</t>
  </si>
  <si>
    <t>33403482</t>
  </si>
  <si>
    <t>ВІДКРИТИЙ НЕДЕРЖАВНИЙ ПЕНСІЙНИЙ ФОНД "КРЕМІНЬ"</t>
  </si>
  <si>
    <t>42992797</t>
  </si>
  <si>
    <t>Відкритий пенсійний фонд "Гідне життя"</t>
  </si>
  <si>
    <t>32781832</t>
  </si>
  <si>
    <t>Корпоративний пенсійний фонд "Стирол"</t>
  </si>
  <si>
    <t>34053275</t>
  </si>
  <si>
    <t>Відкритий недержавний пенсійний фонд "Українська ощадна скарбниця"</t>
  </si>
  <si>
    <t>35464353</t>
  </si>
  <si>
    <t>Відкритий недержавний пенсійний фонд "Ініціатива"</t>
  </si>
  <si>
    <t>34384775</t>
  </si>
  <si>
    <t>ВІДКРИТИЙ НЕДЕРЖАВНИЙ ПЕНСІЙНИЙ ФОНД "СОЦІАЛЬНА ПІДТРИМКА"</t>
  </si>
  <si>
    <t>33163504</t>
  </si>
  <si>
    <t>Непідприємницьке товариство Відкритий недержавний пенсійний фонд "Прикарпаття"</t>
  </si>
  <si>
    <t>33100470</t>
  </si>
  <si>
    <t>Непідприємницьке товариство відкритий недержавний пенсійний фонд “Національний”</t>
  </si>
  <si>
    <t>33060428</t>
  </si>
  <si>
    <t>Неприбуткова організація відкритий недержавний пенсійний фонд "Довіра-Україна"</t>
  </si>
  <si>
    <t>34333343</t>
  </si>
  <si>
    <t>Відкритий недержавний пенсійний фонд "Українська пенсійна спілка"</t>
  </si>
  <si>
    <t>35033265</t>
  </si>
  <si>
    <t>Професійний недержавний пенсійний фонд "Шахтар"</t>
  </si>
  <si>
    <t>34456619</t>
  </si>
  <si>
    <t>Відкритий недержавний пенсійний фонд "Пенсійна опіка"</t>
  </si>
  <si>
    <t>33308613</t>
  </si>
  <si>
    <t>Непідприємницьке товариство відкритий недержавний пенсійний фонд «Український пенсійний капітал»</t>
  </si>
  <si>
    <t>33617734</t>
  </si>
  <si>
    <t>Неприбуткова організація "Відкритий пенсійний фонд "Соціальні гарантії"</t>
  </si>
  <si>
    <t>35141037</t>
  </si>
  <si>
    <t>Відкритий недержавний пенсійний фонд "Європейський вибір"</t>
  </si>
  <si>
    <t>34892607</t>
  </si>
  <si>
    <t>Відкритий недержавний пенсійний фонд «Столичний резерв»</t>
  </si>
  <si>
    <t>33105154</t>
  </si>
  <si>
    <t>ВІДКРИТИЙ НЕДЕРЖАВНИЙ ПЕНСІЙНИЙ ФОНД "УКРАЇНА"</t>
  </si>
  <si>
    <t>33320710</t>
  </si>
  <si>
    <t>Відкритий Недержавний пенсійний фонд "Причетність"</t>
  </si>
  <si>
    <t>35532454</t>
  </si>
  <si>
    <t>Відкритий недержавний пенсійний фонд "Український пенсійний фонд"</t>
  </si>
  <si>
    <t>34414060</t>
  </si>
  <si>
    <t>Відкритий недержавний пенсійний фонд "НІКА"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</si>
  <si>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</si>
  <si>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</si>
  <si>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</si>
  <si>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</si>
  <si>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</si>
  <si>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</si>
  <si>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ВІДКРИТИЙ ПЕНСІЙНИЙ ФОНД "ПРИВАТФОНД"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</si>
  <si>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</si>
  <si>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</si>
  <si>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</si>
  <si>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</si>
  <si>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</si>
  <si>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</si>
  <si>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</si>
  <si>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</si>
  <si>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</si>
  <si>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</si>
  <si>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</si>
  <si>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</si>
  <si>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Професійний пенсійний фонд Незалежної галузевої професійної спілки енергетиків України</t>
  </si>
  <si>
    <t>Відкритий недержавний пенсійний фонд "Турбота"</t>
  </si>
  <si>
    <t>НТ "НППФ "Хлібний"</t>
  </si>
  <si>
    <t>43193865</t>
  </si>
  <si>
    <t>Відкритий недержавний пенсійний фонд "КОНСТАНТА"</t>
  </si>
  <si>
    <t>Відкритий недержавний пенсійний фонд "Емерит- Україна"</t>
  </si>
  <si>
    <t>Відкритий недержавний пенсійний фонд "Лаурус"</t>
  </si>
  <si>
    <t>НЕПІДПРИЄМНИЦЬКЕ ТОВАРИСТВО "ВІДКРИТИЙ НЕДЕРЖАВНИЙ ПЕНСІЙНИЙ ФОНД "ВЗАЄМОДОПОМОГА"</t>
  </si>
  <si>
    <t>Корпоративний недержавний пенсійний фонд ТПП України</t>
  </si>
  <si>
    <t>НЕПІДПРИЄМНИЦЬКЕ ТОВАРИСТВО "НЕДЕРЖАВНИЙ ПРОФЕСІЙНИЙ ПЕНСІЙНИЙ ФОНД "ПЕРШИЙ ПРОФСПІЛКОВИЙ"</t>
  </si>
  <si>
    <t>Відкритий недержавний пенсійний фонд Джерело"</t>
  </si>
  <si>
    <t>ВНПФ "УКРАЇНА"</t>
  </si>
  <si>
    <t>НТ ВНПФ "ДНІСТЕР"</t>
  </si>
  <si>
    <t>НТ «НППФ «Перший профспілковий»</t>
  </si>
  <si>
    <t>з початку року</t>
  </si>
  <si>
    <t>НЕДЕРЖАВНИЙ ПЕНСІЙНИЙ ФОНД "Відкритий пенсійний фонд "ФРІФЛАЙТ"</t>
  </si>
  <si>
    <t>Відкритий пенсійний фонд "Гідне"життя"</t>
  </si>
  <si>
    <t>ВНПФ "Джерело"</t>
  </si>
  <si>
    <t>НТ "ГІРНИЧО-МЕТАЛУРГІЙНИЙ ПРОФЕСІЙНИЙ ПЕНСІЙНИЙ ФОНД"</t>
  </si>
  <si>
    <t>КНПФ ТПП України</t>
  </si>
  <si>
    <t>ПНПФ "Шахтар"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</si>
  <si>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</si>
  <si>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</si>
  <si>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</si>
  <si>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</si>
  <si>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r>
      <t>Назва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АНПФ фонду</t>
    </r>
  </si>
  <si>
    <t>ТОВ "АПФ "Центр персоніфікованого обліку"</t>
  </si>
  <si>
    <t>ТОВ "ВСЕУКРАЇНСЬКА УПРАВЛЯЮЧА КОМПАНІЯ"</t>
  </si>
  <si>
    <t>ТОВ "КУА "Оптіма-Капітал"</t>
  </si>
  <si>
    <t>ПрАТ «КУА АПФ «Брокбізнесінвест»</t>
  </si>
  <si>
    <t>ТОВ «АПФ «АДМІНІСТРАТОР ПЕНСІЙНОГО РЕЗЕРВУ»</t>
  </si>
  <si>
    <t>ПрАТ "Прикарпатська інвестиційна компанія "Прінком"</t>
  </si>
  <si>
    <t>ТОВ «КУА та АПФ «УКРАЇНСЬКІ ФОНДИ»</t>
  </si>
  <si>
    <t>ТОВ "КУА АПФ "Актив Плюс"</t>
  </si>
  <si>
    <t>DEM</t>
  </si>
  <si>
    <t>ТОВ "КАПФ "ПАРИТЕТ"</t>
  </si>
  <si>
    <t>ТОВ "КУА та АПФ "ОПІКА"</t>
  </si>
  <si>
    <t>ТОВ "АПФ "ЛІГА ПЕНСІЯ"</t>
  </si>
  <si>
    <t>Непідприємницьке товариство "Відкритий пенсійний фонд"Соціальний стандарт"</t>
  </si>
  <si>
    <t>Відкритий недержавний пенсійний фонд «Лаурус»</t>
  </si>
  <si>
    <t>Відкритий недержавний пенсійний фонд "Емерит-Україна"</t>
  </si>
  <si>
    <t>Відкритий недержавний пенсійний фонд "Джерело"</t>
  </si>
  <si>
    <t>НТ "ВНПФ "ЗОЛОТИЙ ВІК"</t>
  </si>
  <si>
    <t>НТ "ВНПФ "ВСІ"</t>
  </si>
  <si>
    <t>ВНПФ "Ініціатива"</t>
  </si>
  <si>
    <t>ВНПФ "ПОКРОВА"</t>
  </si>
  <si>
    <t>ВНПФ "РЕЗЕРВ"</t>
  </si>
  <si>
    <t>ВНПФ "КРЕМІНЬ"</t>
  </si>
  <si>
    <t>ВНПФ "Пенсійна опіка"</t>
  </si>
  <si>
    <t>ВНПФ "СОЦІАЛЬНА ПІДТРИМКА"</t>
  </si>
  <si>
    <t>ВНПФ "Українська ощадна скарбниця"</t>
  </si>
  <si>
    <t>ВНПФ "Українська пенсійна спілка"</t>
  </si>
  <si>
    <t>ВНПФ "Золота осінь"</t>
  </si>
  <si>
    <t>ВНПФ «Столичний резерв»</t>
  </si>
  <si>
    <t>ВНПФ "Український пенсійний фонд"</t>
  </si>
  <si>
    <t>НТ "ВНПФ "НАДІЯ"</t>
  </si>
  <si>
    <t>ВНПФ "Надійна перспектива"</t>
  </si>
  <si>
    <t>ВНПФ "ВСЕУКРАЇНСЬКИЙ ПЕНСІЙНИЙ ФОНД"</t>
  </si>
  <si>
    <t>НТ "ВНПФ "ЄВРОПА"</t>
  </si>
  <si>
    <t>ВНПФ "Емерит-Україна"</t>
  </si>
  <si>
    <t>ВНПФ "НІКА"</t>
  </si>
  <si>
    <t>НТ ВНПФ «Український пенсійний капітал»</t>
  </si>
  <si>
    <t>НТ "ВНПФ "Український пенсійний контракт"</t>
  </si>
  <si>
    <t>НТ "ВНПФ "Фонд пенсійних заощаджень"</t>
  </si>
  <si>
    <t>НТ «ВНПФ «Резерв Рівненщини»</t>
  </si>
  <si>
    <t>НТ ВНПФ “Національний”</t>
  </si>
  <si>
    <t>НТ "ВНПФ "АРТА"</t>
  </si>
  <si>
    <t>ВПФ "Фармацевтичний"</t>
  </si>
  <si>
    <t>НТ "ВПФ "Соціальна перспектива"</t>
  </si>
  <si>
    <t>НО "ВПФ "Соціальні гарантії"</t>
  </si>
  <si>
    <t>ВПФ "ПРИВАТФОНД"</t>
  </si>
  <si>
    <t>ВПФ "ОТП Пенсія"</t>
  </si>
  <si>
    <t>ПНПФ "Магістраль"</t>
  </si>
  <si>
    <t>НТ «НКПФ ВАТ «Укрексімбанк»</t>
  </si>
  <si>
    <t>ТОВ "КУА  "Гарантія-Інвест"</t>
  </si>
  <si>
    <t>Непідприємницьке товариство "Відкритий пенсійний фонд Династія"</t>
  </si>
  <si>
    <t>ТОВ "ВСЕУКРАЇНСЬКИЙ АДМІНІСТРАТОР ПЕНСІЙНИХ ФОНДІВ"</t>
  </si>
  <si>
    <t>ТОВ "КУА  та АПФ "Синтакс-Інвест"</t>
  </si>
  <si>
    <t>ТОВ "КУА-АПФ "АПІНВЕСТ"</t>
  </si>
  <si>
    <t>Непідприємницьке товариство "Відкритий пенсійний фонд Соціальний"стандарт"</t>
  </si>
  <si>
    <t>ТОВ ”КУА-АПФ ”АПІНВЕСТ”</t>
  </si>
  <si>
    <t>ПРОФЕСІЙНИЙ ПЕНСІЙНИЙ ФОНД НЕЗАЛЕЖНОЇ ГАЛУЗЕВОЇ ПРОФЕСІЙНОЇ СПІТКИ ЕНЕРГЕТИКІВ УКРАЇНИ</t>
  </si>
  <si>
    <t>ТОВ "Перший адміністратор пенсійного фонду"</t>
  </si>
  <si>
    <t>ТОВ "КУА  та АПФ "ОПІКА"</t>
  </si>
  <si>
    <t>ТОВ "КУА  та АПФ "Українські фонди"</t>
  </si>
  <si>
    <t>НЕДЕРЖАВНИЙ ПЕНСІЙНИЙ ФОНД "ВІДКРИТИЙ ПЕНСІЙНИЙ ФОНД "ФРІФЛАЙТ"</t>
  </si>
  <si>
    <t>НТ "ВПФ "Соціальний стандарт"</t>
  </si>
  <si>
    <t>НТ ВНПФ "Довіра-Україна"</t>
  </si>
  <si>
    <t>КПФ "Стирол"</t>
  </si>
  <si>
    <t>ППФ Незалежної галузевої професійної спілки енергетиків України</t>
  </si>
  <si>
    <t>НТ "ВПФ "Династія"</t>
  </si>
  <si>
    <t>НТ "ВНПФ "ВЗАЄМОДОПОМОГА"</t>
  </si>
  <si>
    <t>ВПФ "Пенсійний капітал"</t>
  </si>
  <si>
    <t>КРПФ "УКРАЇНСЬКА ПЕНСІЙНА ФУНДАЦІЯ"</t>
  </si>
  <si>
    <t>НПФ "ВІДКРИТИЙ ПЕНСІЙНИЙ ФОНД "ФРІФЛАЙТ"</t>
  </si>
  <si>
    <t>Непідприємницьке товариство "Відкритий пенсійний фонд "Соціальний стандарт"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</si>
</sst>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1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>
        <color indexed="23"/>
      </left>
      <right style="medium"/>
      <top style="medium"/>
      <bottom style="medium"/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19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4" xfId="54" applyFont="1" applyFill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left" vertical="center" wrapText="1"/>
    </xf>
    <xf numFmtId="0" fontId="11" fillId="0" borderId="14" xfId="54" applyFont="1" applyFill="1" applyBorder="1" applyAlignment="1">
      <alignment vertical="center" wrapText="1"/>
      <protection/>
    </xf>
    <xf numFmtId="0" fontId="11" fillId="0" borderId="15" xfId="54" applyFont="1" applyFill="1" applyBorder="1" applyAlignment="1">
      <alignment vertical="center" wrapText="1"/>
      <protection/>
    </xf>
    <xf numFmtId="10" fontId="11" fillId="0" borderId="16" xfId="56" applyNumberFormat="1" applyFont="1" applyFill="1" applyBorder="1" applyAlignment="1">
      <alignment horizontal="right" vertical="center" inden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1" fillId="0" borderId="18" xfId="56" applyNumberFormat="1" applyFont="1" applyFill="1" applyBorder="1" applyAlignment="1">
      <alignment horizontal="right" vertical="center" indent="1"/>
      <protection/>
    </xf>
    <xf numFmtId="0" fontId="11" fillId="0" borderId="19" xfId="54" applyFont="1" applyFill="1" applyBorder="1" applyAlignment="1">
      <alignment horizontal="left" vertical="center" wrapText="1"/>
      <protection/>
    </xf>
    <xf numFmtId="10" fontId="11" fillId="0" borderId="20" xfId="56" applyNumberFormat="1" applyFont="1" applyFill="1" applyBorder="1" applyAlignment="1">
      <alignment horizontal="right" vertical="center" indent="1"/>
      <protection/>
    </xf>
    <xf numFmtId="10" fontId="14" fillId="0" borderId="16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21" xfId="0" applyFont="1" applyFill="1" applyBorder="1" applyAlignment="1">
      <alignment horizontal="center" vertical="center" wrapText="1"/>
    </xf>
    <xf numFmtId="0" fontId="14" fillId="0" borderId="14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7" fillId="0" borderId="22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10" fillId="0" borderId="8" xfId="57" applyFont="1" applyFill="1" applyBorder="1" applyAlignment="1">
      <alignment wrapText="1"/>
      <protection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30" xfId="0" applyFont="1" applyFill="1" applyBorder="1" applyAlignment="1">
      <alignment horizontal="left" vertical="center"/>
    </xf>
    <xf numFmtId="0" fontId="14" fillId="0" borderId="30" xfId="54" applyFont="1" applyFill="1" applyBorder="1" applyAlignment="1">
      <alignment vertical="center" wrapText="1"/>
      <protection/>
    </xf>
    <xf numFmtId="10" fontId="14" fillId="0" borderId="30" xfId="56" applyNumberFormat="1" applyFont="1" applyFill="1" applyBorder="1" applyAlignment="1">
      <alignment horizontal="center" vertical="center" wrapText="1"/>
      <protection/>
    </xf>
    <xf numFmtId="10" fontId="14" fillId="0" borderId="30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14" fillId="0" borderId="31" xfId="58" applyNumberFormat="1" applyFont="1" applyFill="1" applyBorder="1" applyAlignment="1">
      <alignment vertical="center" wrapText="1"/>
      <protection/>
    </xf>
    <xf numFmtId="0" fontId="10" fillId="0" borderId="32" xfId="55" applyFont="1" applyFill="1" applyBorder="1" applyAlignment="1">
      <alignment wrapText="1"/>
      <protection/>
    </xf>
    <xf numFmtId="0" fontId="10" fillId="0" borderId="33" xfId="55" applyFont="1" applyFill="1" applyBorder="1" applyAlignment="1">
      <alignment wrapText="1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0" fontId="14" fillId="0" borderId="36" xfId="56" applyNumberFormat="1" applyFont="1" applyFill="1" applyBorder="1" applyAlignment="1">
      <alignment horizontal="right" vertical="center" wrapText="1"/>
      <protection/>
    </xf>
    <xf numFmtId="10" fontId="9" fillId="0" borderId="17" xfId="0" applyNumberFormat="1" applyFont="1" applyBorder="1" applyAlignment="1">
      <alignment horizontal="right" vertical="center" indent="1"/>
    </xf>
    <xf numFmtId="10" fontId="10" fillId="0" borderId="34" xfId="56" applyNumberFormat="1" applyFont="1" applyFill="1" applyBorder="1" applyAlignment="1">
      <alignment horizontal="right" vertical="center" wrapText="1"/>
      <protection/>
    </xf>
    <xf numFmtId="10" fontId="10" fillId="0" borderId="32" xfId="56" applyNumberFormat="1" applyFont="1" applyFill="1" applyBorder="1" applyAlignment="1">
      <alignment horizontal="right" vertical="center" wrapText="1"/>
      <protection/>
    </xf>
    <xf numFmtId="10" fontId="10" fillId="0" borderId="35" xfId="56" applyNumberFormat="1" applyFont="1" applyFill="1" applyBorder="1" applyAlignment="1">
      <alignment horizontal="right" vertical="center" wrapText="1"/>
      <protection/>
    </xf>
    <xf numFmtId="10" fontId="10" fillId="0" borderId="33" xfId="56" applyNumberFormat="1" applyFont="1" applyFill="1" applyBorder="1" applyAlignment="1">
      <alignment horizontal="right" vertical="center" wrapText="1"/>
      <protection/>
    </xf>
    <xf numFmtId="173" fontId="10" fillId="0" borderId="32" xfId="55" applyNumberFormat="1" applyFont="1" applyFill="1" applyBorder="1" applyAlignment="1">
      <alignment horizontal="right" wrapText="1"/>
      <protection/>
    </xf>
    <xf numFmtId="173" fontId="10" fillId="0" borderId="33" xfId="55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7" xfId="56" applyNumberFormat="1" applyFont="1" applyFill="1" applyBorder="1" applyAlignment="1">
      <alignment horizontal="right" vertical="center" wrapText="1"/>
      <protection/>
    </xf>
    <xf numFmtId="10" fontId="10" fillId="0" borderId="38" xfId="56" applyNumberFormat="1" applyFont="1" applyFill="1" applyBorder="1" applyAlignment="1">
      <alignment horizontal="right" vertical="center" wrapText="1"/>
      <protection/>
    </xf>
    <xf numFmtId="10" fontId="14" fillId="0" borderId="39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6" xfId="0" applyFont="1" applyFill="1" applyBorder="1" applyAlignment="1">
      <alignment horizontal="left" vertical="center"/>
    </xf>
    <xf numFmtId="4" fontId="14" fillId="0" borderId="40" xfId="58" applyNumberFormat="1" applyFont="1" applyFill="1" applyBorder="1" applyAlignment="1">
      <alignment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7" fillId="0" borderId="41" xfId="0" applyNumberFormat="1" applyFont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4" fontId="7" fillId="0" borderId="41" xfId="0" applyNumberFormat="1" applyFont="1" applyBorder="1" applyAlignment="1">
      <alignment horizontal="center" vertical="center" wrapText="1"/>
    </xf>
    <xf numFmtId="4" fontId="7" fillId="0" borderId="41" xfId="0" applyNumberFormat="1" applyFont="1" applyFill="1" applyBorder="1" applyAlignment="1">
      <alignment horizontal="center" vertical="center" wrapText="1"/>
    </xf>
    <xf numFmtId="4" fontId="10" fillId="0" borderId="8" xfId="59" applyNumberFormat="1" applyFont="1" applyFill="1" applyBorder="1" applyAlignment="1">
      <alignment horizontal="right" wrapText="1"/>
      <protection/>
    </xf>
    <xf numFmtId="173" fontId="10" fillId="0" borderId="8" xfId="55" applyNumberFormat="1" applyFont="1" applyFill="1" applyBorder="1" applyAlignment="1">
      <alignment horizontal="right" wrapText="1"/>
      <protection/>
    </xf>
    <xf numFmtId="0" fontId="7" fillId="0" borderId="42" xfId="0" applyFont="1" applyBorder="1" applyAlignment="1">
      <alignment horizontal="center" vertical="center" wrapText="1"/>
    </xf>
    <xf numFmtId="0" fontId="10" fillId="0" borderId="43" xfId="60" applyFont="1" applyFill="1" applyBorder="1" applyAlignment="1">
      <alignment wrapText="1"/>
      <protection/>
    </xf>
    <xf numFmtId="0" fontId="10" fillId="0" borderId="43" xfId="60" applyFont="1" applyFill="1" applyBorder="1" applyAlignment="1">
      <alignment/>
      <protection/>
    </xf>
    <xf numFmtId="4" fontId="10" fillId="0" borderId="44" xfId="60" applyNumberFormat="1" applyFont="1" applyFill="1" applyBorder="1" applyAlignment="1">
      <alignment horizontal="right" wrapText="1"/>
      <protection/>
    </xf>
    <xf numFmtId="4" fontId="6" fillId="0" borderId="45" xfId="0" applyNumberFormat="1" applyFont="1" applyBorder="1" applyAlignment="1">
      <alignment horizontal="center" vertical="center" wrapText="1"/>
    </xf>
    <xf numFmtId="0" fontId="10" fillId="0" borderId="46" xfId="60" applyFont="1" applyFill="1" applyBorder="1" applyAlignment="1">
      <alignment horizontal="right" wrapText="1"/>
      <protection/>
    </xf>
    <xf numFmtId="4" fontId="14" fillId="0" borderId="47" xfId="58" applyNumberFormat="1" applyFont="1" applyFill="1" applyBorder="1" applyAlignment="1">
      <alignment horizontal="right" vertical="center" wrapText="1" indent="1"/>
      <protection/>
    </xf>
    <xf numFmtId="10" fontId="10" fillId="0" borderId="44" xfId="60" applyNumberFormat="1" applyFont="1" applyFill="1" applyBorder="1" applyAlignment="1">
      <alignment horizontal="right" wrapText="1"/>
      <protection/>
    </xf>
    <xf numFmtId="10" fontId="10" fillId="0" borderId="48" xfId="60" applyNumberFormat="1" applyBorder="1">
      <alignment/>
      <protection/>
    </xf>
    <xf numFmtId="10" fontId="12" fillId="0" borderId="31" xfId="0" applyNumberFormat="1" applyFont="1" applyFill="1" applyBorder="1" applyAlignment="1">
      <alignment vertical="center"/>
    </xf>
    <xf numFmtId="4" fontId="14" fillId="0" borderId="47" xfId="58" applyNumberFormat="1" applyFont="1" applyFill="1" applyBorder="1" applyAlignment="1">
      <alignment vertical="center" wrapText="1"/>
      <protection/>
    </xf>
    <xf numFmtId="0" fontId="10" fillId="0" borderId="8" xfId="59" applyFont="1" applyFill="1" applyBorder="1" applyAlignment="1">
      <alignment horizontal="right" wrapText="1"/>
      <protection/>
    </xf>
    <xf numFmtId="4" fontId="10" fillId="0" borderId="0" xfId="59" applyNumberFormat="1" applyFont="1" applyFill="1" applyAlignment="1">
      <alignment horizontal="right" wrapText="1"/>
      <protection/>
    </xf>
    <xf numFmtId="4" fontId="10" fillId="0" borderId="0" xfId="59" applyNumberFormat="1">
      <alignment/>
      <protection/>
    </xf>
    <xf numFmtId="169" fontId="4" fillId="0" borderId="0" xfId="0" applyNumberFormat="1" applyFont="1" applyAlignment="1">
      <alignment vertical="center"/>
    </xf>
    <xf numFmtId="169" fontId="7" fillId="0" borderId="41" xfId="0" applyNumberFormat="1" applyFont="1" applyBorder="1" applyAlignment="1">
      <alignment horizontal="center" vertical="center" wrapText="1"/>
    </xf>
    <xf numFmtId="169" fontId="10" fillId="0" borderId="8" xfId="59" applyNumberFormat="1" applyFont="1" applyFill="1" applyBorder="1" applyAlignment="1">
      <alignment horizontal="right" wrapText="1"/>
      <protection/>
    </xf>
    <xf numFmtId="169" fontId="14" fillId="0" borderId="40" xfId="58" applyNumberFormat="1" applyFont="1" applyFill="1" applyBorder="1" applyAlignment="1">
      <alignment vertical="center" wrapText="1"/>
      <protection/>
    </xf>
    <xf numFmtId="4" fontId="10" fillId="0" borderId="8" xfId="59" applyNumberFormat="1" applyFont="1" applyBorder="1">
      <alignment/>
      <protection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4" fillId="0" borderId="50" xfId="58" applyFont="1" applyFill="1" applyBorder="1" applyAlignment="1">
      <alignment horizontal="center" vertical="center"/>
      <protection/>
    </xf>
    <xf numFmtId="0" fontId="14" fillId="0" borderId="51" xfId="58" applyFont="1" applyFill="1" applyBorder="1" applyAlignment="1">
      <alignment horizontal="center" vertical="center"/>
      <protection/>
    </xf>
    <xf numFmtId="0" fontId="14" fillId="0" borderId="52" xfId="58" applyFont="1" applyFill="1" applyBorder="1" applyAlignment="1">
      <alignment horizontal="center" vertical="center"/>
      <protection/>
    </xf>
    <xf numFmtId="0" fontId="14" fillId="0" borderId="53" xfId="58" applyFont="1" applyFill="1" applyBorder="1" applyAlignment="1">
      <alignment horizontal="center" vertical="center" wrapText="1"/>
      <protection/>
    </xf>
    <xf numFmtId="0" fontId="14" fillId="0" borderId="47" xfId="58" applyFont="1" applyFill="1" applyBorder="1" applyAlignment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4" fontId="7" fillId="0" borderId="27" xfId="0" applyNumberFormat="1" applyFont="1" applyFill="1" applyBorder="1" applyAlignment="1">
      <alignment horizontal="center" vertical="center" wrapText="1"/>
    </xf>
    <xf numFmtId="14" fontId="7" fillId="0" borderId="31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НПФ'!$G$58:$Q$58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4"/>
          <c:w val="0.997"/>
          <c:h val="0.94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(графік)'!$A$2:$A$56</c:f>
              <c:strCache/>
            </c:strRef>
          </c:cat>
          <c:val>
            <c:numRef>
              <c:f>'Доходність (графік)'!$B$2:$B$56</c:f>
              <c:numCache/>
            </c:numRef>
          </c:val>
        </c:ser>
        <c:gapWidth val="60"/>
        <c:axId val="11625619"/>
        <c:axId val="37521708"/>
      </c:barChart>
      <c:catAx>
        <c:axId val="11625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21708"/>
        <c:crosses val="autoZero"/>
        <c:auto val="0"/>
        <c:lblOffset val="0"/>
        <c:tickLblSkip val="1"/>
        <c:noMultiLvlLbl val="0"/>
      </c:catAx>
      <c:valAx>
        <c:axId val="37521708"/>
        <c:scaling>
          <c:orientation val="minMax"/>
          <c:max val="0.13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25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61</xdr:row>
      <xdr:rowOff>66675</xdr:rowOff>
    </xdr:from>
    <xdr:to>
      <xdr:col>6</xdr:col>
      <xdr:colOff>133350</xdr:colOff>
      <xdr:row>87</xdr:row>
      <xdr:rowOff>0</xdr:rowOff>
    </xdr:to>
    <xdr:graphicFrame>
      <xdr:nvGraphicFramePr>
        <xdr:cNvPr id="1" name="Chart 2"/>
        <xdr:cNvGraphicFramePr/>
      </xdr:nvGraphicFramePr>
      <xdr:xfrm>
        <a:off x="1400175" y="11649075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84</xdr:row>
      <xdr:rowOff>152400</xdr:rowOff>
    </xdr:to>
    <xdr:graphicFrame>
      <xdr:nvGraphicFramePr>
        <xdr:cNvPr id="1" name="Диаграмма 1"/>
        <xdr:cNvGraphicFramePr/>
      </xdr:nvGraphicFramePr>
      <xdr:xfrm>
        <a:off x="6143625" y="76200"/>
        <a:ext cx="10487025" cy="1533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59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8" customWidth="1"/>
    <col min="2" max="2" width="11.625" style="8" customWidth="1"/>
    <col min="3" max="3" width="13.75390625" style="8" bestFit="1" customWidth="1"/>
    <col min="4" max="4" width="111.75390625" style="6" bestFit="1" customWidth="1"/>
    <col min="5" max="5" width="19.125" style="51" bestFit="1" customWidth="1"/>
    <col min="6" max="6" width="19.00390625" style="51" bestFit="1" customWidth="1"/>
    <col min="7" max="7" width="16.00390625" style="51" bestFit="1" customWidth="1"/>
    <col min="8" max="8" width="17.00390625" style="77" customWidth="1"/>
    <col min="9" max="9" width="15.125" style="79" customWidth="1"/>
    <col min="10" max="10" width="55.375" style="6" bestFit="1" customWidth="1"/>
    <col min="11" max="11" width="59.25390625" style="6" bestFit="1" customWidth="1"/>
    <col min="12" max="16384" width="9.125" style="6" customWidth="1"/>
  </cols>
  <sheetData>
    <row r="1" spans="1:9" s="3" customFormat="1" ht="18.75" thickBot="1">
      <c r="A1" s="31" t="s">
        <v>138</v>
      </c>
      <c r="B1" s="31"/>
      <c r="C1" s="31"/>
      <c r="D1" s="31"/>
      <c r="E1" s="50"/>
      <c r="F1" s="50"/>
      <c r="G1" s="50"/>
      <c r="H1" s="74"/>
      <c r="I1" s="98"/>
    </row>
    <row r="2" spans="1:11" ht="60.75" thickBot="1">
      <c r="A2" s="4" t="s">
        <v>19</v>
      </c>
      <c r="B2" s="33" t="s">
        <v>136</v>
      </c>
      <c r="C2" s="33" t="s">
        <v>139</v>
      </c>
      <c r="D2" s="5" t="s">
        <v>0</v>
      </c>
      <c r="E2" s="80" t="s">
        <v>23</v>
      </c>
      <c r="F2" s="81" t="s">
        <v>24</v>
      </c>
      <c r="G2" s="81" t="s">
        <v>10</v>
      </c>
      <c r="H2" s="75" t="s">
        <v>169</v>
      </c>
      <c r="I2" s="99" t="s">
        <v>170</v>
      </c>
      <c r="J2" s="73" t="s">
        <v>171</v>
      </c>
      <c r="K2" s="73" t="s">
        <v>172</v>
      </c>
    </row>
    <row r="3" spans="1:11" ht="14.25">
      <c r="A3" s="7">
        <v>1</v>
      </c>
      <c r="B3" s="70" t="s">
        <v>25</v>
      </c>
      <c r="C3" s="34" t="s">
        <v>26</v>
      </c>
      <c r="D3" s="70" t="s">
        <v>27</v>
      </c>
      <c r="E3" s="82">
        <v>342475627.57</v>
      </c>
      <c r="F3" s="82">
        <v>15504333.85</v>
      </c>
      <c r="G3" s="82">
        <v>4.7418027661097994</v>
      </c>
      <c r="H3" s="95">
        <v>58391369</v>
      </c>
      <c r="I3" s="100">
        <v>5.87</v>
      </c>
      <c r="K3" s="70" t="s">
        <v>173</v>
      </c>
    </row>
    <row r="4" spans="1:10" ht="14.25">
      <c r="A4" s="7">
        <v>2</v>
      </c>
      <c r="B4" s="70" t="s">
        <v>35</v>
      </c>
      <c r="C4" s="34" t="s">
        <v>36</v>
      </c>
      <c r="D4" s="70" t="s">
        <v>37</v>
      </c>
      <c r="E4" s="82">
        <v>323497517.66</v>
      </c>
      <c r="F4" s="82">
        <v>112716.34</v>
      </c>
      <c r="G4" s="82">
        <v>0.034855175487507495</v>
      </c>
      <c r="H4" s="95">
        <v>56751994</v>
      </c>
      <c r="I4" s="100">
        <v>5.7002</v>
      </c>
      <c r="J4" s="70" t="s">
        <v>225</v>
      </c>
    </row>
    <row r="5" spans="1:11" ht="14.25">
      <c r="A5" s="7">
        <v>3</v>
      </c>
      <c r="B5" s="70" t="s">
        <v>129</v>
      </c>
      <c r="C5" s="34" t="s">
        <v>26</v>
      </c>
      <c r="D5" s="70" t="s">
        <v>134</v>
      </c>
      <c r="E5" s="82">
        <v>300277149.82</v>
      </c>
      <c r="F5" s="82">
        <v>8865370.04</v>
      </c>
      <c r="G5" s="82">
        <v>3.0422140267263273</v>
      </c>
      <c r="H5" s="95">
        <v>30904702</v>
      </c>
      <c r="I5" s="100">
        <v>9.7162</v>
      </c>
      <c r="J5" s="70" t="s">
        <v>182</v>
      </c>
      <c r="K5" s="70" t="s">
        <v>182</v>
      </c>
    </row>
    <row r="6" spans="1:10" ht="14.25">
      <c r="A6" s="7">
        <v>4</v>
      </c>
      <c r="B6" s="70" t="s">
        <v>32</v>
      </c>
      <c r="C6" s="34" t="s">
        <v>26</v>
      </c>
      <c r="D6" s="70" t="s">
        <v>152</v>
      </c>
      <c r="E6" s="82">
        <v>218623838.29</v>
      </c>
      <c r="F6" s="82">
        <v>301471.53</v>
      </c>
      <c r="G6" s="82">
        <v>0.13808549919733082</v>
      </c>
      <c r="H6" s="95">
        <v>32047719</v>
      </c>
      <c r="I6" s="100">
        <v>6.8218</v>
      </c>
      <c r="J6" s="70" t="s">
        <v>225</v>
      </c>
    </row>
    <row r="7" spans="1:10" ht="14.25">
      <c r="A7" s="7">
        <v>5</v>
      </c>
      <c r="B7" s="70" t="s">
        <v>30</v>
      </c>
      <c r="C7" s="34" t="s">
        <v>26</v>
      </c>
      <c r="D7" s="70" t="s">
        <v>31</v>
      </c>
      <c r="E7" s="82">
        <v>189839752.71</v>
      </c>
      <c r="F7" s="82">
        <v>3006001.16</v>
      </c>
      <c r="G7" s="82">
        <v>1.6089176259973357</v>
      </c>
      <c r="H7" s="95">
        <v>46128608</v>
      </c>
      <c r="I7" s="100">
        <v>4.1154</v>
      </c>
      <c r="J7" s="70" t="s">
        <v>221</v>
      </c>
    </row>
    <row r="8" spans="1:11" ht="14.25">
      <c r="A8" s="7">
        <v>6</v>
      </c>
      <c r="B8" s="70" t="s">
        <v>28</v>
      </c>
      <c r="C8" s="34" t="s">
        <v>26</v>
      </c>
      <c r="D8" s="70" t="s">
        <v>222</v>
      </c>
      <c r="E8" s="82">
        <v>124776079.99</v>
      </c>
      <c r="F8" s="82">
        <v>2621176.76</v>
      </c>
      <c r="G8" s="82">
        <v>2.145781045779799</v>
      </c>
      <c r="H8" s="95">
        <v>24326772</v>
      </c>
      <c r="I8" s="100">
        <v>5.13</v>
      </c>
      <c r="K8" s="70" t="s">
        <v>173</v>
      </c>
    </row>
    <row r="9" spans="1:11" ht="14.25">
      <c r="A9" s="7">
        <v>7</v>
      </c>
      <c r="B9" s="70" t="s">
        <v>130</v>
      </c>
      <c r="C9" s="34" t="s">
        <v>41</v>
      </c>
      <c r="D9" s="70" t="s">
        <v>228</v>
      </c>
      <c r="E9" s="82">
        <v>97353709.75</v>
      </c>
      <c r="F9" s="82">
        <v>20399</v>
      </c>
      <c r="G9" s="82">
        <v>0.02095788157498646</v>
      </c>
      <c r="H9" s="95">
        <v>44474632</v>
      </c>
      <c r="I9" s="100">
        <v>2.189</v>
      </c>
      <c r="K9" s="70" t="s">
        <v>229</v>
      </c>
    </row>
    <row r="10" spans="1:11" ht="14.25">
      <c r="A10" s="7">
        <v>8</v>
      </c>
      <c r="B10" s="70" t="s">
        <v>38</v>
      </c>
      <c r="C10" s="34" t="s">
        <v>26</v>
      </c>
      <c r="D10" s="70" t="s">
        <v>39</v>
      </c>
      <c r="E10" s="82">
        <v>75367137.63</v>
      </c>
      <c r="F10" s="82">
        <v>929415.99</v>
      </c>
      <c r="G10" s="82">
        <v>1.2485819951541401</v>
      </c>
      <c r="H10" s="95">
        <v>21368083</v>
      </c>
      <c r="I10" s="100">
        <v>3.5271</v>
      </c>
      <c r="K10" s="70" t="s">
        <v>223</v>
      </c>
    </row>
    <row r="11" spans="1:10" ht="14.25">
      <c r="A11" s="7">
        <v>9</v>
      </c>
      <c r="B11" s="70" t="s">
        <v>120</v>
      </c>
      <c r="C11" s="34" t="s">
        <v>26</v>
      </c>
      <c r="D11" s="70" t="s">
        <v>121</v>
      </c>
      <c r="E11" s="82">
        <v>58683936.09</v>
      </c>
      <c r="F11" s="82">
        <v>640643.93</v>
      </c>
      <c r="G11" s="82">
        <v>1.103734654185402</v>
      </c>
      <c r="H11" s="95">
        <v>25439139</v>
      </c>
      <c r="I11" s="100">
        <v>2.3068</v>
      </c>
      <c r="J11" s="70" t="s">
        <v>224</v>
      </c>
    </row>
    <row r="12" spans="1:11" ht="14.25">
      <c r="A12" s="7">
        <v>10</v>
      </c>
      <c r="B12" s="70" t="s">
        <v>33</v>
      </c>
      <c r="C12" s="34" t="s">
        <v>26</v>
      </c>
      <c r="D12" s="70" t="s">
        <v>242</v>
      </c>
      <c r="E12" s="82">
        <v>57653481.82</v>
      </c>
      <c r="F12" s="82">
        <v>294554.32</v>
      </c>
      <c r="G12" s="82">
        <v>0.5135282907791492</v>
      </c>
      <c r="H12" s="95">
        <v>12585835</v>
      </c>
      <c r="I12" s="100">
        <v>4.58</v>
      </c>
      <c r="K12" s="70" t="s">
        <v>173</v>
      </c>
    </row>
    <row r="13" spans="1:11" ht="14.25">
      <c r="A13" s="7">
        <v>11</v>
      </c>
      <c r="B13" s="70" t="s">
        <v>40</v>
      </c>
      <c r="C13" s="34" t="s">
        <v>41</v>
      </c>
      <c r="D13" s="70" t="s">
        <v>42</v>
      </c>
      <c r="E13" s="82">
        <v>57564376.52</v>
      </c>
      <c r="F13" s="82">
        <v>10396.13</v>
      </c>
      <c r="G13" s="82">
        <v>0.018063268482123362</v>
      </c>
      <c r="H13" s="95">
        <v>16450440</v>
      </c>
      <c r="I13" s="100">
        <v>3.5</v>
      </c>
      <c r="K13" s="70" t="s">
        <v>173</v>
      </c>
    </row>
    <row r="14" spans="1:11" ht="14.25">
      <c r="A14" s="7">
        <v>12</v>
      </c>
      <c r="B14" s="70" t="s">
        <v>45</v>
      </c>
      <c r="C14" s="34" t="s">
        <v>26</v>
      </c>
      <c r="D14" s="70" t="s">
        <v>46</v>
      </c>
      <c r="E14" s="82">
        <v>49870583.71</v>
      </c>
      <c r="F14" s="82">
        <v>-12642184.29</v>
      </c>
      <c r="G14" s="82">
        <v>-20.22336347352271</v>
      </c>
      <c r="H14" s="95">
        <v>43225309</v>
      </c>
      <c r="I14" s="100">
        <v>1.15</v>
      </c>
      <c r="K14" s="70" t="s">
        <v>173</v>
      </c>
    </row>
    <row r="15" spans="1:11" ht="14.25">
      <c r="A15" s="7">
        <v>13</v>
      </c>
      <c r="B15" s="70" t="s">
        <v>47</v>
      </c>
      <c r="C15" s="34" t="s">
        <v>26</v>
      </c>
      <c r="D15" s="70" t="s">
        <v>48</v>
      </c>
      <c r="E15" s="82">
        <v>38154876.21</v>
      </c>
      <c r="F15" s="82">
        <v>879622.11</v>
      </c>
      <c r="G15" s="82">
        <v>2.3598017806671265</v>
      </c>
      <c r="H15" s="95">
        <v>10835482</v>
      </c>
      <c r="I15" s="100">
        <v>3.52</v>
      </c>
      <c r="K15" s="70" t="s">
        <v>173</v>
      </c>
    </row>
    <row r="16" spans="1:11" ht="14.25">
      <c r="A16" s="7">
        <v>14</v>
      </c>
      <c r="B16" s="70" t="s">
        <v>43</v>
      </c>
      <c r="C16" s="34" t="s">
        <v>26</v>
      </c>
      <c r="D16" s="70" t="s">
        <v>44</v>
      </c>
      <c r="E16" s="82">
        <v>37069757.7</v>
      </c>
      <c r="F16" s="82">
        <v>150431.64</v>
      </c>
      <c r="G16" s="82">
        <v>0.40746041722302095</v>
      </c>
      <c r="H16" s="95">
        <v>15614636</v>
      </c>
      <c r="I16" s="100">
        <v>2.374</v>
      </c>
      <c r="K16" s="70" t="s">
        <v>223</v>
      </c>
    </row>
    <row r="17" spans="1:10" ht="14.25">
      <c r="A17" s="7">
        <v>15</v>
      </c>
      <c r="B17" s="70" t="s">
        <v>124</v>
      </c>
      <c r="C17" s="34" t="s">
        <v>26</v>
      </c>
      <c r="D17" s="70" t="s">
        <v>125</v>
      </c>
      <c r="E17" s="82">
        <v>33169383.91</v>
      </c>
      <c r="F17" s="82">
        <v>-177365.74</v>
      </c>
      <c r="G17" s="82">
        <v>-0.5318831426198614</v>
      </c>
      <c r="H17" s="95">
        <v>28139241</v>
      </c>
      <c r="I17" s="100">
        <v>1.1788</v>
      </c>
      <c r="J17" s="70" t="s">
        <v>179</v>
      </c>
    </row>
    <row r="18" spans="1:11" ht="14.25">
      <c r="A18" s="7">
        <v>16</v>
      </c>
      <c r="B18" s="70" t="s">
        <v>50</v>
      </c>
      <c r="C18" s="34" t="s">
        <v>26</v>
      </c>
      <c r="D18" s="70" t="s">
        <v>51</v>
      </c>
      <c r="E18" s="82">
        <v>28288759.33</v>
      </c>
      <c r="F18" s="82">
        <v>27247.94</v>
      </c>
      <c r="G18" s="82">
        <v>0.09641359806977334</v>
      </c>
      <c r="H18" s="95">
        <v>7269586</v>
      </c>
      <c r="I18" s="100">
        <v>3.89</v>
      </c>
      <c r="K18" s="70" t="s">
        <v>173</v>
      </c>
    </row>
    <row r="19" spans="1:11" ht="14.25">
      <c r="A19" s="7">
        <v>17</v>
      </c>
      <c r="B19" s="70" t="s">
        <v>34</v>
      </c>
      <c r="C19" s="34" t="s">
        <v>26</v>
      </c>
      <c r="D19" s="70" t="s">
        <v>162</v>
      </c>
      <c r="E19" s="82">
        <v>20969389.22</v>
      </c>
      <c r="F19" s="82">
        <v>1389992.95</v>
      </c>
      <c r="G19" s="82">
        <v>7.099263587252565</v>
      </c>
      <c r="H19" s="95">
        <v>22230896</v>
      </c>
      <c r="I19" s="100">
        <v>0.94</v>
      </c>
      <c r="K19" s="70" t="s">
        <v>173</v>
      </c>
    </row>
    <row r="20" spans="1:10" ht="14.25">
      <c r="A20" s="7">
        <v>18</v>
      </c>
      <c r="B20" s="70" t="s">
        <v>56</v>
      </c>
      <c r="C20" s="34" t="s">
        <v>26</v>
      </c>
      <c r="D20" s="54" t="s">
        <v>186</v>
      </c>
      <c r="E20" s="82">
        <v>19036148.51</v>
      </c>
      <c r="F20" s="102" t="s">
        <v>131</v>
      </c>
      <c r="G20" s="102" t="s">
        <v>131</v>
      </c>
      <c r="H20" s="95">
        <v>3948217</v>
      </c>
      <c r="I20" s="100">
        <v>4.8215</v>
      </c>
      <c r="J20" s="70" t="s">
        <v>181</v>
      </c>
    </row>
    <row r="21" spans="1:10" ht="14.25">
      <c r="A21" s="7">
        <v>19</v>
      </c>
      <c r="B21" s="70" t="s">
        <v>112</v>
      </c>
      <c r="C21" s="34" t="s">
        <v>26</v>
      </c>
      <c r="D21" s="70" t="s">
        <v>113</v>
      </c>
      <c r="E21" s="82">
        <v>16200835.22</v>
      </c>
      <c r="F21" s="82">
        <v>86295.41</v>
      </c>
      <c r="G21" s="82">
        <v>0.5355127171949903</v>
      </c>
      <c r="H21" s="95">
        <v>8530433</v>
      </c>
      <c r="I21" s="100">
        <v>1.8992</v>
      </c>
      <c r="J21" s="70" t="s">
        <v>176</v>
      </c>
    </row>
    <row r="22" spans="1:10" ht="14.25">
      <c r="A22" s="7">
        <v>20</v>
      </c>
      <c r="B22" s="70" t="s">
        <v>126</v>
      </c>
      <c r="C22" s="70" t="s">
        <v>26</v>
      </c>
      <c r="D22" s="70" t="s">
        <v>127</v>
      </c>
      <c r="E22" s="82">
        <v>11574507.89</v>
      </c>
      <c r="F22" s="82">
        <v>1218574.36</v>
      </c>
      <c r="G22" s="82">
        <v>11.766919481183663</v>
      </c>
      <c r="H22" s="95">
        <v>28801171</v>
      </c>
      <c r="I22" s="100">
        <v>0.4019</v>
      </c>
      <c r="J22" s="70" t="s">
        <v>183</v>
      </c>
    </row>
    <row r="23" spans="1:10" ht="14.25">
      <c r="A23" s="7">
        <v>21</v>
      </c>
      <c r="B23" s="70" t="s">
        <v>114</v>
      </c>
      <c r="C23" s="34" t="s">
        <v>26</v>
      </c>
      <c r="D23" s="70" t="s">
        <v>115</v>
      </c>
      <c r="E23" s="82">
        <v>10060960.43</v>
      </c>
      <c r="F23" s="82">
        <v>100072.43</v>
      </c>
      <c r="G23" s="82">
        <v>1.0046537015575296</v>
      </c>
      <c r="H23" s="95">
        <v>3469253</v>
      </c>
      <c r="I23" s="100">
        <v>2.9</v>
      </c>
      <c r="J23" s="70" t="s">
        <v>175</v>
      </c>
    </row>
    <row r="24" spans="1:11" ht="14.25">
      <c r="A24" s="7">
        <v>22</v>
      </c>
      <c r="B24" s="70" t="s">
        <v>63</v>
      </c>
      <c r="C24" s="34" t="s">
        <v>26</v>
      </c>
      <c r="D24" s="70" t="s">
        <v>64</v>
      </c>
      <c r="E24" s="82">
        <v>6939066.84</v>
      </c>
      <c r="F24" s="82">
        <v>38219.82</v>
      </c>
      <c r="G24" s="82">
        <v>0.5538424470102257</v>
      </c>
      <c r="H24" s="95">
        <v>1802061</v>
      </c>
      <c r="I24" s="100">
        <v>3.8506</v>
      </c>
      <c r="K24" s="70" t="s">
        <v>177</v>
      </c>
    </row>
    <row r="25" spans="1:11" ht="14.25">
      <c r="A25" s="7">
        <v>23</v>
      </c>
      <c r="B25" s="70" t="s">
        <v>59</v>
      </c>
      <c r="C25" s="34" t="s">
        <v>26</v>
      </c>
      <c r="D25" s="70" t="s">
        <v>60</v>
      </c>
      <c r="E25" s="82">
        <v>6846376.75</v>
      </c>
      <c r="F25" s="82">
        <v>-9438.78</v>
      </c>
      <c r="G25" s="82">
        <v>-0.13767552465053257</v>
      </c>
      <c r="H25" s="95">
        <v>2443417</v>
      </c>
      <c r="I25" s="100">
        <v>2.8</v>
      </c>
      <c r="K25" s="70" t="s">
        <v>173</v>
      </c>
    </row>
    <row r="26" spans="1:11" ht="14.25">
      <c r="A26" s="7">
        <v>24</v>
      </c>
      <c r="B26" s="70" t="s">
        <v>118</v>
      </c>
      <c r="C26" s="34" t="s">
        <v>26</v>
      </c>
      <c r="D26" s="70" t="s">
        <v>119</v>
      </c>
      <c r="E26" s="82">
        <v>6037453.02</v>
      </c>
      <c r="F26" s="82">
        <v>-10385.34</v>
      </c>
      <c r="G26" s="82">
        <v>-0.17171986719567656</v>
      </c>
      <c r="H26" s="95">
        <v>1740947</v>
      </c>
      <c r="I26" s="100">
        <v>3.4679</v>
      </c>
      <c r="K26" s="70" t="s">
        <v>177</v>
      </c>
    </row>
    <row r="27" spans="1:11" ht="14.25">
      <c r="A27" s="7">
        <v>25</v>
      </c>
      <c r="B27" s="70" t="s">
        <v>52</v>
      </c>
      <c r="C27" s="34" t="s">
        <v>26</v>
      </c>
      <c r="D27" s="70" t="s">
        <v>53</v>
      </c>
      <c r="E27" s="82">
        <v>5243328.44</v>
      </c>
      <c r="F27" s="82">
        <v>178972.37</v>
      </c>
      <c r="G27" s="82">
        <v>3.533961031298503</v>
      </c>
      <c r="H27" s="95">
        <v>1810127</v>
      </c>
      <c r="I27" s="100">
        <v>2.8967</v>
      </c>
      <c r="K27" s="70" t="s">
        <v>223</v>
      </c>
    </row>
    <row r="28" spans="1:11" ht="14.25">
      <c r="A28" s="7">
        <v>26</v>
      </c>
      <c r="B28" s="70" t="s">
        <v>49</v>
      </c>
      <c r="C28" s="34" t="s">
        <v>26</v>
      </c>
      <c r="D28" s="70" t="s">
        <v>154</v>
      </c>
      <c r="E28" s="82">
        <v>5200664.32</v>
      </c>
      <c r="F28" s="82">
        <v>104671.29</v>
      </c>
      <c r="G28" s="82">
        <v>2.05399201654717</v>
      </c>
      <c r="H28" s="95">
        <v>5937141</v>
      </c>
      <c r="I28" s="100">
        <v>0.876</v>
      </c>
      <c r="K28" s="70" t="s">
        <v>184</v>
      </c>
    </row>
    <row r="29" spans="1:11" ht="14.25">
      <c r="A29" s="7">
        <v>27</v>
      </c>
      <c r="B29" s="70" t="s">
        <v>57</v>
      </c>
      <c r="C29" s="34" t="s">
        <v>26</v>
      </c>
      <c r="D29" s="70" t="s">
        <v>155</v>
      </c>
      <c r="E29" s="82">
        <v>3524866.4</v>
      </c>
      <c r="F29" s="82">
        <v>14562.6</v>
      </c>
      <c r="G29" s="82">
        <v>0.4148529822404612</v>
      </c>
      <c r="H29" s="95">
        <v>16818783</v>
      </c>
      <c r="I29" s="100">
        <v>0.2096</v>
      </c>
      <c r="K29" s="70" t="s">
        <v>177</v>
      </c>
    </row>
    <row r="30" spans="1:11" ht="14.25">
      <c r="A30" s="7">
        <v>28</v>
      </c>
      <c r="B30" s="70" t="s">
        <v>100</v>
      </c>
      <c r="C30" s="34" t="s">
        <v>41</v>
      </c>
      <c r="D30" s="54" t="s">
        <v>101</v>
      </c>
      <c r="E30" s="82">
        <v>3328548.35</v>
      </c>
      <c r="F30" s="102" t="s">
        <v>131</v>
      </c>
      <c r="G30" s="102" t="s">
        <v>131</v>
      </c>
      <c r="H30" s="95">
        <v>1380845</v>
      </c>
      <c r="I30" s="100">
        <v>2.4105</v>
      </c>
      <c r="K30" s="70" t="s">
        <v>178</v>
      </c>
    </row>
    <row r="31" spans="1:10" ht="14.25">
      <c r="A31" s="7">
        <v>29</v>
      </c>
      <c r="B31" s="70" t="s">
        <v>61</v>
      </c>
      <c r="C31" s="34" t="s">
        <v>26</v>
      </c>
      <c r="D31" s="70" t="s">
        <v>62</v>
      </c>
      <c r="E31" s="82">
        <v>3228047.04</v>
      </c>
      <c r="F31" s="82">
        <v>44860.75</v>
      </c>
      <c r="G31" s="82">
        <v>1.4093033179028964</v>
      </c>
      <c r="H31" s="95">
        <v>1863704</v>
      </c>
      <c r="I31" s="100">
        <v>1.7321</v>
      </c>
      <c r="J31" s="70" t="s">
        <v>224</v>
      </c>
    </row>
    <row r="32" spans="1:11" ht="14.25">
      <c r="A32" s="7">
        <v>30</v>
      </c>
      <c r="B32" s="70" t="s">
        <v>108</v>
      </c>
      <c r="C32" s="34" t="s">
        <v>41</v>
      </c>
      <c r="D32" s="70" t="s">
        <v>109</v>
      </c>
      <c r="E32" s="82">
        <v>3166021.8</v>
      </c>
      <c r="F32" s="82">
        <v>-22691.42</v>
      </c>
      <c r="G32" s="82">
        <v>-0.711616832071229</v>
      </c>
      <c r="H32" s="95">
        <v>977120</v>
      </c>
      <c r="I32" s="100">
        <v>3.24</v>
      </c>
      <c r="K32" s="70" t="s">
        <v>173</v>
      </c>
    </row>
    <row r="33" spans="1:11" ht="14.25">
      <c r="A33" s="7">
        <v>31</v>
      </c>
      <c r="B33" s="70" t="s">
        <v>54</v>
      </c>
      <c r="C33" s="34" t="s">
        <v>26</v>
      </c>
      <c r="D33" s="70" t="s">
        <v>55</v>
      </c>
      <c r="E33" s="82">
        <v>2722635.36</v>
      </c>
      <c r="F33" s="82">
        <v>27363.31</v>
      </c>
      <c r="G33" s="82">
        <v>1.0152336941274598</v>
      </c>
      <c r="H33" s="95">
        <v>1261720</v>
      </c>
      <c r="I33" s="100">
        <v>2.16</v>
      </c>
      <c r="K33" s="70" t="s">
        <v>173</v>
      </c>
    </row>
    <row r="34" spans="1:10" ht="14.25">
      <c r="A34" s="7">
        <v>32</v>
      </c>
      <c r="B34" s="70" t="s">
        <v>67</v>
      </c>
      <c r="C34" s="34" t="s">
        <v>26</v>
      </c>
      <c r="D34" s="70" t="s">
        <v>68</v>
      </c>
      <c r="E34" s="82">
        <v>2649769.65</v>
      </c>
      <c r="F34" s="82">
        <v>11640.42</v>
      </c>
      <c r="G34" s="82">
        <v>0.4412376720453608</v>
      </c>
      <c r="H34" s="95">
        <v>1286586</v>
      </c>
      <c r="I34" s="100">
        <v>2.0595</v>
      </c>
      <c r="J34" s="70" t="s">
        <v>179</v>
      </c>
    </row>
    <row r="35" spans="1:11" ht="14.25">
      <c r="A35" s="7">
        <v>33</v>
      </c>
      <c r="B35" s="70" t="s">
        <v>106</v>
      </c>
      <c r="C35" s="34" t="s">
        <v>26</v>
      </c>
      <c r="D35" s="70" t="s">
        <v>107</v>
      </c>
      <c r="E35" s="82">
        <v>2409036.82</v>
      </c>
      <c r="F35" s="82">
        <v>123556.92</v>
      </c>
      <c r="G35" s="82">
        <v>5.4061696189058495</v>
      </c>
      <c r="H35" s="95">
        <v>1416169</v>
      </c>
      <c r="I35" s="100">
        <v>1.7</v>
      </c>
      <c r="K35" s="70" t="s">
        <v>173</v>
      </c>
    </row>
    <row r="36" spans="1:10" ht="14.25">
      <c r="A36" s="7">
        <v>34</v>
      </c>
      <c r="B36" s="70" t="s">
        <v>110</v>
      </c>
      <c r="C36" s="34" t="s">
        <v>26</v>
      </c>
      <c r="D36" s="70" t="s">
        <v>111</v>
      </c>
      <c r="E36" s="82">
        <v>1883336.17</v>
      </c>
      <c r="F36" s="82">
        <v>80970.3</v>
      </c>
      <c r="G36" s="82">
        <v>4.492445254747295</v>
      </c>
      <c r="H36" s="95">
        <v>3429720</v>
      </c>
      <c r="I36" s="100">
        <v>0.5491</v>
      </c>
      <c r="J36" s="70" t="s">
        <v>183</v>
      </c>
    </row>
    <row r="37" spans="1:11" ht="14.25">
      <c r="A37" s="7">
        <v>35</v>
      </c>
      <c r="B37" s="70" t="s">
        <v>76</v>
      </c>
      <c r="C37" s="34" t="s">
        <v>26</v>
      </c>
      <c r="D37" s="70" t="s">
        <v>128</v>
      </c>
      <c r="E37" s="82">
        <v>1367673.57</v>
      </c>
      <c r="F37" s="82">
        <v>66662.42</v>
      </c>
      <c r="G37" s="82">
        <v>5.12389305810332</v>
      </c>
      <c r="H37" s="95">
        <v>712836</v>
      </c>
      <c r="I37" s="100">
        <v>1.9186</v>
      </c>
      <c r="K37" s="70" t="s">
        <v>184</v>
      </c>
    </row>
    <row r="38" spans="1:10" ht="14.25">
      <c r="A38" s="7">
        <v>36</v>
      </c>
      <c r="B38" s="70" t="s">
        <v>102</v>
      </c>
      <c r="C38" s="34" t="s">
        <v>36</v>
      </c>
      <c r="D38" s="70" t="s">
        <v>103</v>
      </c>
      <c r="E38" s="82">
        <v>1043249.5</v>
      </c>
      <c r="F38" s="82">
        <v>-828.98</v>
      </c>
      <c r="G38" s="82">
        <v>-0.07939824600158829</v>
      </c>
      <c r="H38" s="95">
        <v>2474396</v>
      </c>
      <c r="I38" s="100">
        <v>0.4216</v>
      </c>
      <c r="J38" s="70" t="s">
        <v>179</v>
      </c>
    </row>
    <row r="39" spans="1:11" ht="14.25">
      <c r="A39" s="7">
        <v>37</v>
      </c>
      <c r="B39" s="70" t="s">
        <v>98</v>
      </c>
      <c r="C39" s="34" t="s">
        <v>26</v>
      </c>
      <c r="D39" s="70" t="s">
        <v>99</v>
      </c>
      <c r="E39" s="82">
        <v>826409.2</v>
      </c>
      <c r="F39" s="82">
        <v>20835.49</v>
      </c>
      <c r="G39" s="96">
        <v>2.586416331784207</v>
      </c>
      <c r="H39" s="95">
        <v>728049</v>
      </c>
      <c r="I39" s="100">
        <v>1.1351</v>
      </c>
      <c r="K39" s="70" t="s">
        <v>223</v>
      </c>
    </row>
    <row r="40" spans="1:11" ht="14.25">
      <c r="A40" s="7">
        <v>38</v>
      </c>
      <c r="B40" s="70" t="s">
        <v>71</v>
      </c>
      <c r="C40" s="34" t="s">
        <v>26</v>
      </c>
      <c r="D40" s="70" t="s">
        <v>72</v>
      </c>
      <c r="E40" s="82">
        <v>816692.64</v>
      </c>
      <c r="F40" s="82">
        <v>-17320.81</v>
      </c>
      <c r="G40" s="82">
        <v>-2.076802238620971</v>
      </c>
      <c r="H40" s="95">
        <v>418666</v>
      </c>
      <c r="I40" s="100">
        <v>1.9507</v>
      </c>
      <c r="K40" s="70" t="s">
        <v>223</v>
      </c>
    </row>
    <row r="41" spans="1:11" ht="14.25">
      <c r="A41" s="7">
        <v>39</v>
      </c>
      <c r="B41" s="70" t="s">
        <v>77</v>
      </c>
      <c r="C41" s="34" t="s">
        <v>26</v>
      </c>
      <c r="D41" s="70" t="s">
        <v>78</v>
      </c>
      <c r="E41" s="82">
        <v>805193.61</v>
      </c>
      <c r="F41" s="82">
        <v>-8169.74</v>
      </c>
      <c r="G41" s="82">
        <v>-1.00443915994002</v>
      </c>
      <c r="H41" s="95">
        <v>377502</v>
      </c>
      <c r="I41" s="100">
        <v>2.13</v>
      </c>
      <c r="K41" s="70" t="s">
        <v>173</v>
      </c>
    </row>
    <row r="42" spans="1:10" ht="14.25">
      <c r="A42" s="7">
        <v>40</v>
      </c>
      <c r="B42" s="70" t="s">
        <v>73</v>
      </c>
      <c r="C42" s="34" t="s">
        <v>26</v>
      </c>
      <c r="D42" s="70" t="s">
        <v>156</v>
      </c>
      <c r="E42" s="82">
        <v>647703.94</v>
      </c>
      <c r="F42" s="82">
        <v>3312.06</v>
      </c>
      <c r="G42" s="82">
        <v>0.51398226805712</v>
      </c>
      <c r="H42" s="95">
        <v>346814</v>
      </c>
      <c r="I42" s="100">
        <v>1.8676</v>
      </c>
      <c r="J42" s="70" t="s">
        <v>224</v>
      </c>
    </row>
    <row r="43" spans="1:10" ht="14.25">
      <c r="A43" s="7">
        <v>41</v>
      </c>
      <c r="B43" s="70" t="s">
        <v>75</v>
      </c>
      <c r="C43" s="34" t="s">
        <v>26</v>
      </c>
      <c r="D43" s="70" t="s">
        <v>148</v>
      </c>
      <c r="E43" s="82">
        <v>595994.52</v>
      </c>
      <c r="F43" s="82">
        <v>131207.74</v>
      </c>
      <c r="G43" s="82">
        <v>28.229662642298052</v>
      </c>
      <c r="H43" s="95">
        <v>324426</v>
      </c>
      <c r="I43" s="100">
        <v>1.8371</v>
      </c>
      <c r="J43" s="70" t="s">
        <v>227</v>
      </c>
    </row>
    <row r="44" spans="1:11" ht="14.25">
      <c r="A44" s="7">
        <v>42</v>
      </c>
      <c r="B44" s="70" t="s">
        <v>150</v>
      </c>
      <c r="C44" s="34" t="s">
        <v>26</v>
      </c>
      <c r="D44" s="85" t="s">
        <v>151</v>
      </c>
      <c r="E44" s="82">
        <v>571455.39</v>
      </c>
      <c r="F44" s="102" t="s">
        <v>131</v>
      </c>
      <c r="G44" s="102" t="s">
        <v>131</v>
      </c>
      <c r="H44" s="95">
        <v>589225</v>
      </c>
      <c r="I44" s="100">
        <v>0.9698</v>
      </c>
      <c r="K44" s="70" t="s">
        <v>178</v>
      </c>
    </row>
    <row r="45" spans="1:10" ht="14.25">
      <c r="A45" s="7">
        <v>43</v>
      </c>
      <c r="B45" s="70" t="s">
        <v>104</v>
      </c>
      <c r="C45" s="34" t="s">
        <v>26</v>
      </c>
      <c r="D45" s="70" t="s">
        <v>105</v>
      </c>
      <c r="E45" s="82">
        <v>471685.49</v>
      </c>
      <c r="F45" s="82">
        <v>-2225.12</v>
      </c>
      <c r="G45" s="82">
        <v>-0.4695231448816912</v>
      </c>
      <c r="H45" s="95">
        <v>241922</v>
      </c>
      <c r="I45" s="100">
        <v>1.9497</v>
      </c>
      <c r="J45" s="70" t="s">
        <v>224</v>
      </c>
    </row>
    <row r="46" spans="1:11" ht="14.25">
      <c r="A46" s="7">
        <v>44</v>
      </c>
      <c r="B46" s="70" t="s">
        <v>79</v>
      </c>
      <c r="C46" s="34" t="s">
        <v>41</v>
      </c>
      <c r="D46" s="70" t="s">
        <v>80</v>
      </c>
      <c r="E46" s="82">
        <v>435368.21</v>
      </c>
      <c r="F46" s="82">
        <v>549.67</v>
      </c>
      <c r="G46" s="82">
        <v>0.12641365292289208</v>
      </c>
      <c r="H46" s="95">
        <v>183731</v>
      </c>
      <c r="I46" s="100">
        <v>2.37</v>
      </c>
      <c r="K46" s="70" t="s">
        <v>173</v>
      </c>
    </row>
    <row r="47" spans="1:10" ht="14.25">
      <c r="A47" s="7">
        <v>45</v>
      </c>
      <c r="B47" s="70" t="s">
        <v>69</v>
      </c>
      <c r="C47" s="34" t="s">
        <v>26</v>
      </c>
      <c r="D47" s="70" t="s">
        <v>70</v>
      </c>
      <c r="E47" s="82">
        <v>434728.21</v>
      </c>
      <c r="F47" s="82">
        <v>7661.56</v>
      </c>
      <c r="G47" s="82">
        <v>1.7939963235246807</v>
      </c>
      <c r="H47" s="95">
        <v>185185</v>
      </c>
      <c r="I47" s="100">
        <v>2.35</v>
      </c>
      <c r="J47" s="70" t="s">
        <v>180</v>
      </c>
    </row>
    <row r="48" spans="1:11" ht="14.25">
      <c r="A48" s="7">
        <v>46</v>
      </c>
      <c r="B48" s="70" t="s">
        <v>81</v>
      </c>
      <c r="C48" s="34" t="s">
        <v>26</v>
      </c>
      <c r="D48" s="70" t="s">
        <v>157</v>
      </c>
      <c r="E48" s="82">
        <v>219774.13</v>
      </c>
      <c r="F48" s="82">
        <v>3623.73</v>
      </c>
      <c r="G48" s="82">
        <v>1.6764854471701227</v>
      </c>
      <c r="H48" s="95">
        <v>107428</v>
      </c>
      <c r="I48" s="100">
        <v>2.05</v>
      </c>
      <c r="K48" s="70" t="s">
        <v>173</v>
      </c>
    </row>
    <row r="49" spans="1:11" ht="14.25">
      <c r="A49" s="7">
        <v>47</v>
      </c>
      <c r="B49" s="70" t="s">
        <v>88</v>
      </c>
      <c r="C49" s="34" t="s">
        <v>26</v>
      </c>
      <c r="D49" s="70" t="s">
        <v>89</v>
      </c>
      <c r="E49" s="82">
        <v>213470.5</v>
      </c>
      <c r="F49" s="82">
        <v>-147.41</v>
      </c>
      <c r="G49" s="82">
        <v>-0.06900638621546307</v>
      </c>
      <c r="H49" s="95">
        <v>150703</v>
      </c>
      <c r="I49" s="100">
        <v>1.4165</v>
      </c>
      <c r="K49" s="70" t="s">
        <v>223</v>
      </c>
    </row>
    <row r="50" spans="1:10" ht="14.25">
      <c r="A50" s="7">
        <v>48</v>
      </c>
      <c r="B50" s="70" t="s">
        <v>82</v>
      </c>
      <c r="C50" s="34" t="s">
        <v>26</v>
      </c>
      <c r="D50" s="70" t="s">
        <v>83</v>
      </c>
      <c r="E50" s="82">
        <v>185411.8</v>
      </c>
      <c r="F50" s="82">
        <v>-1259.41</v>
      </c>
      <c r="G50" s="82">
        <v>-0.6746675076462054</v>
      </c>
      <c r="H50" s="95">
        <v>187204</v>
      </c>
      <c r="I50" s="100">
        <v>0.9904</v>
      </c>
      <c r="J50" s="70" t="s">
        <v>224</v>
      </c>
    </row>
    <row r="51" spans="1:11" ht="14.25">
      <c r="A51" s="7">
        <v>49</v>
      </c>
      <c r="B51" s="70" t="s">
        <v>96</v>
      </c>
      <c r="C51" s="34" t="s">
        <v>26</v>
      </c>
      <c r="D51" s="70" t="s">
        <v>97</v>
      </c>
      <c r="E51" s="82">
        <v>162914.92</v>
      </c>
      <c r="F51" s="82">
        <v>-1161.29</v>
      </c>
      <c r="G51" s="82">
        <v>-0.7077747590585943</v>
      </c>
      <c r="H51" s="95">
        <v>114165</v>
      </c>
      <c r="I51" s="100">
        <v>1.43</v>
      </c>
      <c r="K51" s="70" t="s">
        <v>173</v>
      </c>
    </row>
    <row r="52" spans="1:10" ht="14.25">
      <c r="A52" s="7">
        <v>50</v>
      </c>
      <c r="B52" s="70" t="s">
        <v>65</v>
      </c>
      <c r="C52" s="34" t="s">
        <v>41</v>
      </c>
      <c r="D52" s="70" t="s">
        <v>66</v>
      </c>
      <c r="E52" s="82">
        <v>100469.58</v>
      </c>
      <c r="F52" s="82">
        <v>15805.12</v>
      </c>
      <c r="G52" s="82">
        <v>18.667951109591897</v>
      </c>
      <c r="H52" s="95">
        <v>105169</v>
      </c>
      <c r="I52" s="100">
        <v>0.9553</v>
      </c>
      <c r="J52" s="70" t="s">
        <v>224</v>
      </c>
    </row>
    <row r="53" spans="1:10" ht="14.25">
      <c r="A53" s="7">
        <v>51</v>
      </c>
      <c r="B53" s="70" t="s">
        <v>84</v>
      </c>
      <c r="C53" s="34" t="s">
        <v>26</v>
      </c>
      <c r="D53" s="70" t="s">
        <v>85</v>
      </c>
      <c r="E53" s="82">
        <v>66292.49</v>
      </c>
      <c r="F53" s="82">
        <v>-333.88</v>
      </c>
      <c r="G53" s="82">
        <v>-0.5011229037391445</v>
      </c>
      <c r="H53" s="95">
        <v>47665</v>
      </c>
      <c r="I53" s="100">
        <v>1.3908</v>
      </c>
      <c r="J53" s="70" t="s">
        <v>231</v>
      </c>
    </row>
    <row r="54" spans="1:11" ht="14.25">
      <c r="A54" s="7">
        <v>52</v>
      </c>
      <c r="B54" s="70" t="s">
        <v>94</v>
      </c>
      <c r="C54" s="34" t="s">
        <v>26</v>
      </c>
      <c r="D54" s="70" t="s">
        <v>95</v>
      </c>
      <c r="E54" s="82">
        <v>48962.73</v>
      </c>
      <c r="F54" s="82">
        <v>-11.94</v>
      </c>
      <c r="G54" s="82">
        <v>-0.024379949880199092</v>
      </c>
      <c r="H54" s="95">
        <v>53531</v>
      </c>
      <c r="I54" s="100">
        <v>0.9147</v>
      </c>
      <c r="K54" s="70" t="s">
        <v>174</v>
      </c>
    </row>
    <row r="55" spans="1:10" ht="14.25">
      <c r="A55" s="7">
        <v>53</v>
      </c>
      <c r="B55" s="70" t="s">
        <v>86</v>
      </c>
      <c r="C55" s="34" t="s">
        <v>26</v>
      </c>
      <c r="D55" s="70" t="s">
        <v>87</v>
      </c>
      <c r="E55" s="82">
        <v>39847.24</v>
      </c>
      <c r="F55" s="96">
        <v>101.99</v>
      </c>
      <c r="G55" s="96">
        <v>0.25660928035424035</v>
      </c>
      <c r="H55" s="95">
        <v>101661</v>
      </c>
      <c r="I55" s="100">
        <v>0.392</v>
      </c>
      <c r="J55" s="70" t="s">
        <v>179</v>
      </c>
    </row>
    <row r="56" spans="1:10" ht="14.25">
      <c r="A56" s="7">
        <v>54</v>
      </c>
      <c r="B56" s="70" t="s">
        <v>92</v>
      </c>
      <c r="C56" s="34" t="s">
        <v>41</v>
      </c>
      <c r="D56" s="70" t="s">
        <v>93</v>
      </c>
      <c r="E56" s="82">
        <v>1552.51</v>
      </c>
      <c r="F56" s="96">
        <v>-5.19</v>
      </c>
      <c r="G56" s="96">
        <v>-0.33318353983436566</v>
      </c>
      <c r="H56" s="95">
        <v>1671</v>
      </c>
      <c r="I56" s="100">
        <v>0.929</v>
      </c>
      <c r="J56" s="70" t="s">
        <v>230</v>
      </c>
    </row>
    <row r="57" spans="1:11" ht="14.25">
      <c r="A57" s="7">
        <v>55</v>
      </c>
      <c r="B57" s="70" t="s">
        <v>90</v>
      </c>
      <c r="C57" s="34" t="s">
        <v>26</v>
      </c>
      <c r="D57" s="70" t="s">
        <v>91</v>
      </c>
      <c r="E57" s="82">
        <v>0</v>
      </c>
      <c r="F57" s="96">
        <v>0</v>
      </c>
      <c r="G57" s="97">
        <v>0</v>
      </c>
      <c r="H57" s="95">
        <v>0</v>
      </c>
      <c r="I57" s="100">
        <v>0</v>
      </c>
      <c r="K57" s="70" t="s">
        <v>173</v>
      </c>
    </row>
    <row r="58" spans="1:11" ht="15.75" thickBot="1">
      <c r="A58" s="105" t="s">
        <v>4</v>
      </c>
      <c r="B58" s="106"/>
      <c r="C58" s="106"/>
      <c r="D58" s="107"/>
      <c r="E58" s="72">
        <f>SUM(E3:E57)</f>
        <v>2172741811.120001</v>
      </c>
      <c r="F58" s="72">
        <f>SUM(F3:F57)</f>
        <v>24139764.11</v>
      </c>
      <c r="G58" s="72"/>
      <c r="H58" s="76" t="s">
        <v>5</v>
      </c>
      <c r="I58" s="101"/>
      <c r="J58" s="72"/>
      <c r="K58" s="72"/>
    </row>
    <row r="59" ht="15">
      <c r="D59" s="27"/>
    </row>
  </sheetData>
  <sheetProtection/>
  <mergeCells count="1">
    <mergeCell ref="A58:D58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8"/>
  <sheetViews>
    <sheetView zoomScalePageLayoutView="0" workbookViewId="0" topLeftCell="A1">
      <pane ySplit="2" topLeftCell="BM25" activePane="bottomLeft" state="frozen"/>
      <selection pane="topLeft" activeCell="F31" sqref="F31"/>
      <selection pane="bottomLeft" activeCell="D44" sqref="D44"/>
    </sheetView>
  </sheetViews>
  <sheetFormatPr defaultColWidth="9.00390625" defaultRowHeight="12.75" outlineLevelCol="1"/>
  <cols>
    <col min="1" max="1" width="4.25390625" style="12" customWidth="1"/>
    <col min="2" max="2" width="10.25390625" style="12" customWidth="1"/>
    <col min="3" max="3" width="13.75390625" style="12" bestFit="1" customWidth="1"/>
    <col min="4" max="4" width="103.625" style="0" bestFit="1" customWidth="1"/>
    <col min="5" max="5" width="18.875" style="39" customWidth="1"/>
    <col min="6" max="6" width="19.75390625" style="39" hidden="1" customWidth="1" outlineLevel="1"/>
    <col min="7" max="7" width="13.875" style="39" customWidth="1" collapsed="1"/>
    <col min="8" max="8" width="17.125" style="39" hidden="1" customWidth="1" outlineLevel="1"/>
    <col min="9" max="9" width="13.875" style="39" customWidth="1" collapsed="1"/>
    <col min="10" max="10" width="16.00390625" style="39" hidden="1" customWidth="1" outlineLevel="1"/>
    <col min="11" max="11" width="13.875" style="39" customWidth="1" collapsed="1"/>
    <col min="12" max="12" width="16.00390625" style="39" hidden="1" customWidth="1" outlineLevel="1"/>
    <col min="13" max="13" width="15.625" style="39" customWidth="1" collapsed="1"/>
    <col min="14" max="14" width="16.00390625" style="39" hidden="1" customWidth="1" outlineLevel="1"/>
    <col min="15" max="15" width="13.875" style="39" customWidth="1" collapsed="1"/>
    <col min="16" max="16" width="16.00390625" style="39" hidden="1" customWidth="1" outlineLevel="1"/>
    <col min="17" max="17" width="16.625" style="39" customWidth="1" collapsed="1"/>
  </cols>
  <sheetData>
    <row r="1" spans="1:17" s="30" customFormat="1" ht="27" customHeight="1" thickBot="1">
      <c r="A1" s="32" t="s">
        <v>168</v>
      </c>
      <c r="B1" s="32"/>
      <c r="C1" s="32"/>
      <c r="D1" s="32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86.25" thickBot="1">
      <c r="A2" s="41" t="s">
        <v>3</v>
      </c>
      <c r="B2" s="42" t="s">
        <v>136</v>
      </c>
      <c r="C2" s="42" t="s">
        <v>139</v>
      </c>
      <c r="D2" s="84" t="s">
        <v>0</v>
      </c>
      <c r="E2" s="40" t="s">
        <v>11</v>
      </c>
      <c r="F2" s="88" t="s">
        <v>12</v>
      </c>
      <c r="G2" s="40" t="s">
        <v>141</v>
      </c>
      <c r="H2" s="88" t="s">
        <v>13</v>
      </c>
      <c r="I2" s="40" t="s">
        <v>142</v>
      </c>
      <c r="J2" s="88" t="s">
        <v>14</v>
      </c>
      <c r="K2" s="40" t="s">
        <v>143</v>
      </c>
      <c r="L2" s="88" t="s">
        <v>15</v>
      </c>
      <c r="M2" s="40" t="s">
        <v>144</v>
      </c>
      <c r="N2" s="88" t="s">
        <v>16</v>
      </c>
      <c r="O2" s="40" t="s">
        <v>145</v>
      </c>
      <c r="P2" s="88" t="s">
        <v>17</v>
      </c>
      <c r="Q2" s="40" t="s">
        <v>146</v>
      </c>
    </row>
    <row r="3" spans="1:18" ht="13.5" customHeight="1">
      <c r="A3" s="35">
        <v>1</v>
      </c>
      <c r="B3" s="66" t="s">
        <v>25</v>
      </c>
      <c r="C3" s="66" t="s">
        <v>26</v>
      </c>
      <c r="D3" s="85" t="s">
        <v>27</v>
      </c>
      <c r="E3" s="87">
        <v>343665036.64</v>
      </c>
      <c r="F3" s="89">
        <v>271573506.23</v>
      </c>
      <c r="G3" s="91">
        <v>0.7902273355624532</v>
      </c>
      <c r="H3" s="89">
        <v>70452007.21</v>
      </c>
      <c r="I3" s="91">
        <v>0.20500196324539322</v>
      </c>
      <c r="J3" s="89">
        <v>0</v>
      </c>
      <c r="K3" s="91">
        <v>0</v>
      </c>
      <c r="L3" s="89">
        <v>0</v>
      </c>
      <c r="M3" s="91">
        <v>0</v>
      </c>
      <c r="N3" s="89">
        <v>0</v>
      </c>
      <c r="O3" s="91">
        <v>0</v>
      </c>
      <c r="P3" s="89">
        <v>1639523.2</v>
      </c>
      <c r="Q3" s="91">
        <v>0.0047707011921537205</v>
      </c>
      <c r="R3" s="78"/>
    </row>
    <row r="4" spans="1:17" ht="13.5" customHeight="1">
      <c r="A4" s="36">
        <v>2</v>
      </c>
      <c r="B4" s="66" t="s">
        <v>35</v>
      </c>
      <c r="C4" s="66" t="s">
        <v>36</v>
      </c>
      <c r="D4" s="85" t="s">
        <v>37</v>
      </c>
      <c r="E4" s="87">
        <v>323704394.23</v>
      </c>
      <c r="F4" s="89">
        <v>253843614.54</v>
      </c>
      <c r="G4" s="91">
        <v>0.784183406418752</v>
      </c>
      <c r="H4" s="89">
        <v>66808499.92</v>
      </c>
      <c r="I4" s="91">
        <v>0.20638737413163105</v>
      </c>
      <c r="J4" s="89">
        <v>0</v>
      </c>
      <c r="K4" s="91">
        <v>0</v>
      </c>
      <c r="L4" s="89">
        <v>0</v>
      </c>
      <c r="M4" s="91">
        <v>0</v>
      </c>
      <c r="N4" s="89">
        <v>0</v>
      </c>
      <c r="O4" s="91">
        <v>0</v>
      </c>
      <c r="P4" s="89">
        <v>3052279.77</v>
      </c>
      <c r="Q4" s="91">
        <v>0.009429219449616983</v>
      </c>
    </row>
    <row r="5" spans="1:17" ht="13.5" customHeight="1">
      <c r="A5" s="36">
        <v>3</v>
      </c>
      <c r="B5" s="66" t="s">
        <v>129</v>
      </c>
      <c r="C5" s="66" t="s">
        <v>26</v>
      </c>
      <c r="D5" s="85" t="s">
        <v>134</v>
      </c>
      <c r="E5" s="87">
        <v>300790012</v>
      </c>
      <c r="F5" s="89">
        <v>166671931.49</v>
      </c>
      <c r="G5" s="91">
        <v>0.554113916156232</v>
      </c>
      <c r="H5" s="89">
        <v>124008962</v>
      </c>
      <c r="I5" s="91">
        <v>0.4122775260237032</v>
      </c>
      <c r="J5" s="89">
        <v>4240000</v>
      </c>
      <c r="K5" s="91">
        <v>0.014096212742595987</v>
      </c>
      <c r="L5" s="89">
        <v>0</v>
      </c>
      <c r="M5" s="91">
        <v>0</v>
      </c>
      <c r="N5" s="89">
        <v>0</v>
      </c>
      <c r="O5" s="91">
        <v>0</v>
      </c>
      <c r="P5" s="89">
        <v>5869118.51</v>
      </c>
      <c r="Q5" s="91">
        <v>0.01951234507746886</v>
      </c>
    </row>
    <row r="6" spans="1:17" ht="13.5" customHeight="1">
      <c r="A6" s="36">
        <v>4</v>
      </c>
      <c r="B6" s="66" t="s">
        <v>32</v>
      </c>
      <c r="C6" s="66" t="s">
        <v>26</v>
      </c>
      <c r="D6" s="85" t="s">
        <v>152</v>
      </c>
      <c r="E6" s="87">
        <v>219318291.56</v>
      </c>
      <c r="F6" s="89">
        <v>195767356.04</v>
      </c>
      <c r="G6" s="91">
        <v>0.8926175498063413</v>
      </c>
      <c r="H6" s="89">
        <v>22782758.25</v>
      </c>
      <c r="I6" s="91">
        <v>0.1038798820105126</v>
      </c>
      <c r="J6" s="89">
        <v>0</v>
      </c>
      <c r="K6" s="91">
        <v>0</v>
      </c>
      <c r="L6" s="89">
        <v>0</v>
      </c>
      <c r="M6" s="91">
        <v>0</v>
      </c>
      <c r="N6" s="89">
        <v>0</v>
      </c>
      <c r="O6" s="91">
        <v>0</v>
      </c>
      <c r="P6" s="89">
        <v>768177.27</v>
      </c>
      <c r="Q6" s="91">
        <v>0.003502568183146028</v>
      </c>
    </row>
    <row r="7" spans="1:17" ht="13.5" customHeight="1">
      <c r="A7" s="36">
        <v>5</v>
      </c>
      <c r="B7" s="66" t="s">
        <v>30</v>
      </c>
      <c r="C7" s="66" t="s">
        <v>26</v>
      </c>
      <c r="D7" s="85" t="s">
        <v>31</v>
      </c>
      <c r="E7" s="87">
        <v>190540294.12</v>
      </c>
      <c r="F7" s="89">
        <v>134628028.23</v>
      </c>
      <c r="G7" s="91">
        <v>0.7065593598024619</v>
      </c>
      <c r="H7" s="89">
        <v>55716583.7</v>
      </c>
      <c r="I7" s="91">
        <v>0.2924136543261047</v>
      </c>
      <c r="J7" s="89">
        <v>0</v>
      </c>
      <c r="K7" s="91">
        <v>0</v>
      </c>
      <c r="L7" s="89">
        <v>0</v>
      </c>
      <c r="M7" s="91">
        <v>0</v>
      </c>
      <c r="N7" s="89">
        <v>0</v>
      </c>
      <c r="O7" s="91">
        <v>0</v>
      </c>
      <c r="P7" s="89">
        <v>195682.19</v>
      </c>
      <c r="Q7" s="91">
        <v>0.0010269858714333762</v>
      </c>
    </row>
    <row r="8" spans="1:17" ht="13.5" customHeight="1">
      <c r="A8" s="36">
        <v>6</v>
      </c>
      <c r="B8" s="66" t="s">
        <v>28</v>
      </c>
      <c r="C8" s="66" t="s">
        <v>26</v>
      </c>
      <c r="D8" s="85" t="s">
        <v>222</v>
      </c>
      <c r="E8" s="87">
        <v>125259329.3</v>
      </c>
      <c r="F8" s="89">
        <v>106183560.51</v>
      </c>
      <c r="G8" s="91">
        <v>0.8477097961756371</v>
      </c>
      <c r="H8" s="89">
        <v>18311940.82</v>
      </c>
      <c r="I8" s="91">
        <v>0.1461922311282885</v>
      </c>
      <c r="J8" s="89">
        <v>0</v>
      </c>
      <c r="K8" s="91">
        <v>0</v>
      </c>
      <c r="L8" s="89">
        <v>0</v>
      </c>
      <c r="M8" s="91">
        <v>0</v>
      </c>
      <c r="N8" s="89">
        <v>0</v>
      </c>
      <c r="O8" s="91">
        <v>0</v>
      </c>
      <c r="P8" s="89">
        <v>763827.97</v>
      </c>
      <c r="Q8" s="91">
        <v>0.006097972696074463</v>
      </c>
    </row>
    <row r="9" spans="1:17" ht="13.5" customHeight="1">
      <c r="A9" s="36">
        <v>7</v>
      </c>
      <c r="B9" s="66" t="s">
        <v>130</v>
      </c>
      <c r="C9" s="66" t="s">
        <v>41</v>
      </c>
      <c r="D9" s="85" t="s">
        <v>228</v>
      </c>
      <c r="E9" s="87">
        <v>97902748.32</v>
      </c>
      <c r="F9" s="89">
        <v>79148194.75</v>
      </c>
      <c r="G9" s="91">
        <v>0.80843690405197</v>
      </c>
      <c r="H9" s="89">
        <v>7763281.37</v>
      </c>
      <c r="I9" s="91">
        <v>0.07929584718730602</v>
      </c>
      <c r="J9" s="89">
        <v>7005983.7</v>
      </c>
      <c r="K9" s="91">
        <v>0.07156064380440674</v>
      </c>
      <c r="L9" s="89">
        <v>0</v>
      </c>
      <c r="M9" s="91">
        <v>0</v>
      </c>
      <c r="N9" s="89">
        <v>3664804.83</v>
      </c>
      <c r="O9" s="91">
        <v>0.037433114931783154</v>
      </c>
      <c r="P9" s="89">
        <v>320483.67</v>
      </c>
      <c r="Q9" s="91">
        <v>0.0032734900245341755</v>
      </c>
    </row>
    <row r="10" spans="1:17" ht="13.5" customHeight="1">
      <c r="A10" s="36">
        <v>8</v>
      </c>
      <c r="B10" s="66" t="s">
        <v>38</v>
      </c>
      <c r="C10" s="66" t="s">
        <v>26</v>
      </c>
      <c r="D10" s="85" t="s">
        <v>39</v>
      </c>
      <c r="E10" s="87">
        <v>75688562.51</v>
      </c>
      <c r="F10" s="89">
        <v>48763454.81</v>
      </c>
      <c r="G10" s="91">
        <v>0.6442645122710232</v>
      </c>
      <c r="H10" s="89">
        <v>9424943.87</v>
      </c>
      <c r="I10" s="91">
        <v>0.12452269613067062</v>
      </c>
      <c r="J10" s="89">
        <v>9201450.09</v>
      </c>
      <c r="K10" s="91">
        <v>0.12156988830094773</v>
      </c>
      <c r="L10" s="89">
        <v>8101923.14</v>
      </c>
      <c r="M10" s="91">
        <v>0.10704289883863985</v>
      </c>
      <c r="N10" s="89">
        <v>0</v>
      </c>
      <c r="O10" s="91">
        <v>0</v>
      </c>
      <c r="P10" s="89">
        <v>196790.6</v>
      </c>
      <c r="Q10" s="91">
        <v>0.0026000044587185804</v>
      </c>
    </row>
    <row r="11" spans="1:17" ht="13.5" customHeight="1">
      <c r="A11" s="36">
        <v>9</v>
      </c>
      <c r="B11" s="66" t="s">
        <v>120</v>
      </c>
      <c r="C11" s="66" t="s">
        <v>26</v>
      </c>
      <c r="D11" s="85" t="s">
        <v>121</v>
      </c>
      <c r="E11" s="87">
        <v>59021352.21</v>
      </c>
      <c r="F11" s="89">
        <v>33197931.47</v>
      </c>
      <c r="G11" s="91">
        <v>0.562473244460422</v>
      </c>
      <c r="H11" s="89">
        <v>17690651.56</v>
      </c>
      <c r="I11" s="91">
        <v>0.29973307790468867</v>
      </c>
      <c r="J11" s="89">
        <v>5500000</v>
      </c>
      <c r="K11" s="91">
        <v>0.09318661457349894</v>
      </c>
      <c r="L11" s="89">
        <v>0</v>
      </c>
      <c r="M11" s="91">
        <v>0</v>
      </c>
      <c r="N11" s="89">
        <v>2520000</v>
      </c>
      <c r="O11" s="91">
        <v>0.04269641249549406</v>
      </c>
      <c r="P11" s="89">
        <v>112769.18</v>
      </c>
      <c r="Q11" s="91">
        <v>0.0019106505658962772</v>
      </c>
    </row>
    <row r="12" spans="1:17" ht="13.5" customHeight="1">
      <c r="A12" s="36">
        <v>10</v>
      </c>
      <c r="B12" s="66" t="s">
        <v>33</v>
      </c>
      <c r="C12" s="66" t="s">
        <v>26</v>
      </c>
      <c r="D12" s="85" t="s">
        <v>226</v>
      </c>
      <c r="E12" s="87">
        <v>57912038.14</v>
      </c>
      <c r="F12" s="89">
        <v>43949623.27</v>
      </c>
      <c r="G12" s="91">
        <v>0.758903065434402</v>
      </c>
      <c r="H12" s="89">
        <v>13850031.76</v>
      </c>
      <c r="I12" s="91">
        <v>0.2391563516814606</v>
      </c>
      <c r="J12" s="89">
        <v>0</v>
      </c>
      <c r="K12" s="91">
        <v>0</v>
      </c>
      <c r="L12" s="89">
        <v>0</v>
      </c>
      <c r="M12" s="91">
        <v>0</v>
      </c>
      <c r="N12" s="89">
        <v>0</v>
      </c>
      <c r="O12" s="91">
        <v>0</v>
      </c>
      <c r="P12" s="89">
        <v>112383.11</v>
      </c>
      <c r="Q12" s="91">
        <v>0.0019405828841374637</v>
      </c>
    </row>
    <row r="13" spans="1:17" ht="13.5" customHeight="1">
      <c r="A13" s="36">
        <v>11</v>
      </c>
      <c r="B13" s="66" t="s">
        <v>40</v>
      </c>
      <c r="C13" s="66" t="s">
        <v>41</v>
      </c>
      <c r="D13" s="85" t="s">
        <v>42</v>
      </c>
      <c r="E13" s="87">
        <v>57769799.3</v>
      </c>
      <c r="F13" s="89">
        <v>47885591.83</v>
      </c>
      <c r="G13" s="91">
        <v>0.8289035518598383</v>
      </c>
      <c r="H13" s="89">
        <v>9480235.5</v>
      </c>
      <c r="I13" s="91">
        <v>0.16410365995507276</v>
      </c>
      <c r="J13" s="89">
        <v>0</v>
      </c>
      <c r="K13" s="91">
        <v>0</v>
      </c>
      <c r="L13" s="89">
        <v>0</v>
      </c>
      <c r="M13" s="91">
        <v>0</v>
      </c>
      <c r="N13" s="89">
        <v>0</v>
      </c>
      <c r="O13" s="91">
        <v>0</v>
      </c>
      <c r="P13" s="89">
        <v>403971.97</v>
      </c>
      <c r="Q13" s="91">
        <v>0.006992788185088952</v>
      </c>
    </row>
    <row r="14" spans="1:17" ht="13.5" customHeight="1">
      <c r="A14" s="36">
        <v>12</v>
      </c>
      <c r="B14" s="66" t="s">
        <v>45</v>
      </c>
      <c r="C14" s="66" t="s">
        <v>26</v>
      </c>
      <c r="D14" s="85" t="s">
        <v>46</v>
      </c>
      <c r="E14" s="87">
        <v>50247717.96</v>
      </c>
      <c r="F14" s="89">
        <v>26720572.17</v>
      </c>
      <c r="G14" s="91">
        <v>0.5317768299700909</v>
      </c>
      <c r="H14" s="89">
        <v>23474428.84</v>
      </c>
      <c r="I14" s="91">
        <v>0.46717402885215525</v>
      </c>
      <c r="J14" s="89">
        <v>0</v>
      </c>
      <c r="K14" s="91">
        <v>0</v>
      </c>
      <c r="L14" s="89">
        <v>0</v>
      </c>
      <c r="M14" s="91">
        <v>0</v>
      </c>
      <c r="N14" s="89">
        <v>0</v>
      </c>
      <c r="O14" s="91">
        <v>0</v>
      </c>
      <c r="P14" s="89">
        <v>52716.95</v>
      </c>
      <c r="Q14" s="91">
        <v>0.001049141177753896</v>
      </c>
    </row>
    <row r="15" spans="1:17" ht="13.5" customHeight="1">
      <c r="A15" s="36">
        <v>13</v>
      </c>
      <c r="B15" s="66" t="s">
        <v>47</v>
      </c>
      <c r="C15" s="66" t="s">
        <v>26</v>
      </c>
      <c r="D15" s="85" t="s">
        <v>48</v>
      </c>
      <c r="E15" s="87">
        <v>38297368.28</v>
      </c>
      <c r="F15" s="89">
        <v>20189459.9</v>
      </c>
      <c r="G15" s="91">
        <v>0.5271761691923755</v>
      </c>
      <c r="H15" s="89">
        <v>18014611.32</v>
      </c>
      <c r="I15" s="91">
        <v>0.47038770884441566</v>
      </c>
      <c r="J15" s="89">
        <v>0</v>
      </c>
      <c r="K15" s="91">
        <v>0</v>
      </c>
      <c r="L15" s="89">
        <v>0</v>
      </c>
      <c r="M15" s="91">
        <v>0</v>
      </c>
      <c r="N15" s="89">
        <v>0</v>
      </c>
      <c r="O15" s="91">
        <v>0</v>
      </c>
      <c r="P15" s="89">
        <v>93297.06</v>
      </c>
      <c r="Q15" s="91">
        <v>0.002436121963208695</v>
      </c>
    </row>
    <row r="16" spans="1:17" ht="13.5" customHeight="1">
      <c r="A16" s="36">
        <v>14</v>
      </c>
      <c r="B16" s="66" t="s">
        <v>43</v>
      </c>
      <c r="C16" s="66" t="s">
        <v>26</v>
      </c>
      <c r="D16" s="85" t="s">
        <v>44</v>
      </c>
      <c r="E16" s="87">
        <v>37217464.2</v>
      </c>
      <c r="F16" s="89">
        <v>33620308.83</v>
      </c>
      <c r="G16" s="91">
        <v>0.9033476501604318</v>
      </c>
      <c r="H16" s="89">
        <v>3582754.65</v>
      </c>
      <c r="I16" s="91">
        <v>0.09626541536379041</v>
      </c>
      <c r="J16" s="89">
        <v>0</v>
      </c>
      <c r="K16" s="91">
        <v>0</v>
      </c>
      <c r="L16" s="89">
        <v>0</v>
      </c>
      <c r="M16" s="91">
        <v>0</v>
      </c>
      <c r="N16" s="89">
        <v>0</v>
      </c>
      <c r="O16" s="91">
        <v>0</v>
      </c>
      <c r="P16" s="89">
        <v>14400.72</v>
      </c>
      <c r="Q16" s="91">
        <v>0.0003869344757776377</v>
      </c>
    </row>
    <row r="17" spans="1:17" ht="13.5" customHeight="1">
      <c r="A17" s="36">
        <v>15</v>
      </c>
      <c r="B17" s="66" t="s">
        <v>124</v>
      </c>
      <c r="C17" s="66" t="s">
        <v>26</v>
      </c>
      <c r="D17" s="85" t="s">
        <v>125</v>
      </c>
      <c r="E17" s="87">
        <v>33250483.41</v>
      </c>
      <c r="F17" s="89">
        <v>2099687.37</v>
      </c>
      <c r="G17" s="91">
        <v>0.06314757425056035</v>
      </c>
      <c r="H17" s="89">
        <v>3394584.59</v>
      </c>
      <c r="I17" s="91">
        <v>0.10209128535493975</v>
      </c>
      <c r="J17" s="89">
        <v>3971400</v>
      </c>
      <c r="K17" s="91">
        <v>0.11943886502430853</v>
      </c>
      <c r="L17" s="89">
        <v>0</v>
      </c>
      <c r="M17" s="91">
        <v>0</v>
      </c>
      <c r="N17" s="89">
        <v>540197.61</v>
      </c>
      <c r="O17" s="91">
        <v>0.01624630846231658</v>
      </c>
      <c r="P17" s="89">
        <v>23244613.84</v>
      </c>
      <c r="Q17" s="91">
        <v>0.6990759669078748</v>
      </c>
    </row>
    <row r="18" spans="1:17" ht="13.5" customHeight="1">
      <c r="A18" s="36">
        <v>16</v>
      </c>
      <c r="B18" s="66" t="s">
        <v>50</v>
      </c>
      <c r="C18" s="66" t="s">
        <v>26</v>
      </c>
      <c r="D18" s="85" t="s">
        <v>51</v>
      </c>
      <c r="E18" s="87">
        <v>28430075.97</v>
      </c>
      <c r="F18" s="89">
        <v>24432377.18</v>
      </c>
      <c r="G18" s="91">
        <v>0.8593848713517876</v>
      </c>
      <c r="H18" s="89">
        <v>3982353.44</v>
      </c>
      <c r="I18" s="91">
        <v>0.14007537103320658</v>
      </c>
      <c r="J18" s="89">
        <v>0</v>
      </c>
      <c r="K18" s="91">
        <v>0</v>
      </c>
      <c r="L18" s="89">
        <v>0</v>
      </c>
      <c r="M18" s="91">
        <v>0</v>
      </c>
      <c r="N18" s="89">
        <v>0</v>
      </c>
      <c r="O18" s="91">
        <v>0</v>
      </c>
      <c r="P18" s="89">
        <v>15345.35</v>
      </c>
      <c r="Q18" s="91">
        <v>0.0005397576150057682</v>
      </c>
    </row>
    <row r="19" spans="1:17" ht="13.5" customHeight="1">
      <c r="A19" s="36">
        <v>17</v>
      </c>
      <c r="B19" s="66" t="s">
        <v>34</v>
      </c>
      <c r="C19" s="66" t="s">
        <v>26</v>
      </c>
      <c r="D19" s="85" t="s">
        <v>162</v>
      </c>
      <c r="E19" s="87">
        <v>21432562.47</v>
      </c>
      <c r="F19" s="89">
        <v>10348692.45</v>
      </c>
      <c r="G19" s="91">
        <v>0.4828490510402324</v>
      </c>
      <c r="H19" s="89">
        <v>10969506.92</v>
      </c>
      <c r="I19" s="91">
        <v>0.511814998106477</v>
      </c>
      <c r="J19" s="89">
        <v>0</v>
      </c>
      <c r="K19" s="91">
        <v>0</v>
      </c>
      <c r="L19" s="89">
        <v>0</v>
      </c>
      <c r="M19" s="91">
        <v>0</v>
      </c>
      <c r="N19" s="89">
        <v>0</v>
      </c>
      <c r="O19" s="91">
        <v>0</v>
      </c>
      <c r="P19" s="89">
        <v>114363.1</v>
      </c>
      <c r="Q19" s="91">
        <v>0.005335950853290573</v>
      </c>
    </row>
    <row r="20" spans="1:17" ht="13.5" customHeight="1">
      <c r="A20" s="36">
        <v>18</v>
      </c>
      <c r="B20" s="66" t="s">
        <v>56</v>
      </c>
      <c r="C20" s="66" t="s">
        <v>26</v>
      </c>
      <c r="D20" s="85" t="s">
        <v>153</v>
      </c>
      <c r="E20" s="87">
        <v>19140596.37</v>
      </c>
      <c r="F20" s="89">
        <v>14044144.61</v>
      </c>
      <c r="G20" s="91">
        <v>0.7337359995748136</v>
      </c>
      <c r="H20" s="89">
        <v>5003329.52</v>
      </c>
      <c r="I20" s="91">
        <v>0.2613988312214746</v>
      </c>
      <c r="J20" s="89">
        <v>0</v>
      </c>
      <c r="K20" s="91">
        <v>0</v>
      </c>
      <c r="L20" s="89">
        <v>0</v>
      </c>
      <c r="M20" s="91">
        <v>0</v>
      </c>
      <c r="N20" s="89">
        <v>0</v>
      </c>
      <c r="O20" s="91">
        <v>0</v>
      </c>
      <c r="P20" s="89">
        <v>93122.24</v>
      </c>
      <c r="Q20" s="91">
        <v>0.004865169203711702</v>
      </c>
    </row>
    <row r="21" spans="1:17" ht="13.5" customHeight="1">
      <c r="A21" s="36">
        <v>19</v>
      </c>
      <c r="B21" s="66" t="s">
        <v>112</v>
      </c>
      <c r="C21" s="66" t="s">
        <v>26</v>
      </c>
      <c r="D21" s="85" t="s">
        <v>113</v>
      </c>
      <c r="E21" s="87">
        <v>16291974.13</v>
      </c>
      <c r="F21" s="89">
        <v>7702292.73</v>
      </c>
      <c r="G21" s="91">
        <v>0.47276607908534657</v>
      </c>
      <c r="H21" s="89">
        <v>5986348.87</v>
      </c>
      <c r="I21" s="91">
        <v>0.3674415894742155</v>
      </c>
      <c r="J21" s="89">
        <v>0</v>
      </c>
      <c r="K21" s="91">
        <v>0</v>
      </c>
      <c r="L21" s="89">
        <v>2570244</v>
      </c>
      <c r="M21" s="91">
        <v>0.15776136025573223</v>
      </c>
      <c r="N21" s="89">
        <v>0</v>
      </c>
      <c r="O21" s="91">
        <v>0</v>
      </c>
      <c r="P21" s="89">
        <v>33088.53</v>
      </c>
      <c r="Q21" s="91">
        <v>0.002030971184705656</v>
      </c>
    </row>
    <row r="22" spans="1:17" ht="13.5" customHeight="1">
      <c r="A22" s="36">
        <v>20</v>
      </c>
      <c r="B22" s="66" t="s">
        <v>126</v>
      </c>
      <c r="C22" s="66" t="s">
        <v>26</v>
      </c>
      <c r="D22" s="85" t="s">
        <v>127</v>
      </c>
      <c r="E22" s="87">
        <v>11643303.78</v>
      </c>
      <c r="F22" s="89">
        <v>5415613.3</v>
      </c>
      <c r="G22" s="91">
        <v>0.46512685766238765</v>
      </c>
      <c r="H22" s="89">
        <v>4246338.29</v>
      </c>
      <c r="I22" s="91">
        <v>0.36470218163456697</v>
      </c>
      <c r="J22" s="89">
        <v>1411001</v>
      </c>
      <c r="K22" s="91">
        <v>0.12118562107979287</v>
      </c>
      <c r="L22" s="89">
        <v>0</v>
      </c>
      <c r="M22" s="91">
        <v>0</v>
      </c>
      <c r="N22" s="89">
        <v>0</v>
      </c>
      <c r="O22" s="91">
        <v>0</v>
      </c>
      <c r="P22" s="89">
        <v>570351.19</v>
      </c>
      <c r="Q22" s="91">
        <v>0.04898533962325253</v>
      </c>
    </row>
    <row r="23" spans="1:17" ht="13.5" customHeight="1">
      <c r="A23" s="36">
        <v>21</v>
      </c>
      <c r="B23" s="66" t="s">
        <v>114</v>
      </c>
      <c r="C23" s="66" t="s">
        <v>26</v>
      </c>
      <c r="D23" s="85" t="s">
        <v>115</v>
      </c>
      <c r="E23" s="87">
        <v>10160371.78</v>
      </c>
      <c r="F23" s="89">
        <v>6885795.34</v>
      </c>
      <c r="G23" s="91">
        <v>0.6777109626592818</v>
      </c>
      <c r="H23" s="89">
        <v>2411298.34</v>
      </c>
      <c r="I23" s="91">
        <v>0.23732382950262476</v>
      </c>
      <c r="J23" s="89">
        <v>830000</v>
      </c>
      <c r="K23" s="91">
        <v>0.0816899241456694</v>
      </c>
      <c r="L23" s="89">
        <v>0</v>
      </c>
      <c r="M23" s="91">
        <v>0</v>
      </c>
      <c r="N23" s="89">
        <v>0</v>
      </c>
      <c r="O23" s="91">
        <v>0</v>
      </c>
      <c r="P23" s="89">
        <v>33278.1</v>
      </c>
      <c r="Q23" s="91">
        <v>0.0032752836924240976</v>
      </c>
    </row>
    <row r="24" spans="1:17" ht="13.5" customHeight="1">
      <c r="A24" s="36">
        <v>22</v>
      </c>
      <c r="B24" s="66" t="s">
        <v>63</v>
      </c>
      <c r="C24" s="66" t="s">
        <v>26</v>
      </c>
      <c r="D24" s="85" t="s">
        <v>64</v>
      </c>
      <c r="E24" s="87">
        <v>6972133.55</v>
      </c>
      <c r="F24" s="89">
        <v>4089075.92</v>
      </c>
      <c r="G24" s="91">
        <v>0.5864884673644841</v>
      </c>
      <c r="H24" s="89">
        <v>2852936.91</v>
      </c>
      <c r="I24" s="91">
        <v>0.4091913744251213</v>
      </c>
      <c r="J24" s="89">
        <v>0</v>
      </c>
      <c r="K24" s="91">
        <v>0</v>
      </c>
      <c r="L24" s="89">
        <v>0</v>
      </c>
      <c r="M24" s="91">
        <v>0</v>
      </c>
      <c r="N24" s="89">
        <v>0</v>
      </c>
      <c r="O24" s="91">
        <v>0</v>
      </c>
      <c r="P24" s="89">
        <v>30120.72</v>
      </c>
      <c r="Q24" s="91">
        <v>0.004320158210394579</v>
      </c>
    </row>
    <row r="25" spans="1:17" ht="13.5" customHeight="1">
      <c r="A25" s="36">
        <v>23</v>
      </c>
      <c r="B25" s="66" t="s">
        <v>59</v>
      </c>
      <c r="C25" s="66" t="s">
        <v>26</v>
      </c>
      <c r="D25" s="85" t="s">
        <v>60</v>
      </c>
      <c r="E25" s="87">
        <v>6895979.04</v>
      </c>
      <c r="F25" s="89">
        <v>2819315.9</v>
      </c>
      <c r="G25" s="91">
        <v>0.4088347548109717</v>
      </c>
      <c r="H25" s="89">
        <v>4062039.79</v>
      </c>
      <c r="I25" s="91">
        <v>0.5890446833492696</v>
      </c>
      <c r="J25" s="89">
        <v>0</v>
      </c>
      <c r="K25" s="91">
        <v>0</v>
      </c>
      <c r="L25" s="89">
        <v>0</v>
      </c>
      <c r="M25" s="91">
        <v>0</v>
      </c>
      <c r="N25" s="89">
        <v>0</v>
      </c>
      <c r="O25" s="91">
        <v>0</v>
      </c>
      <c r="P25" s="89">
        <v>14623.35</v>
      </c>
      <c r="Q25" s="91">
        <v>0.0021205618397587243</v>
      </c>
    </row>
    <row r="26" spans="1:17" ht="13.5" customHeight="1">
      <c r="A26" s="36">
        <v>24</v>
      </c>
      <c r="B26" s="66" t="s">
        <v>118</v>
      </c>
      <c r="C26" s="66" t="s">
        <v>26</v>
      </c>
      <c r="D26" s="85" t="s">
        <v>119</v>
      </c>
      <c r="E26" s="87">
        <v>6066283.09</v>
      </c>
      <c r="F26" s="89">
        <v>3531253.97</v>
      </c>
      <c r="G26" s="91">
        <v>0.5821116353473705</v>
      </c>
      <c r="H26" s="89">
        <v>2507490.08</v>
      </c>
      <c r="I26" s="91">
        <v>0.4133486754242457</v>
      </c>
      <c r="J26" s="89">
        <v>0</v>
      </c>
      <c r="K26" s="91">
        <v>0</v>
      </c>
      <c r="L26" s="89">
        <v>0</v>
      </c>
      <c r="M26" s="91">
        <v>0</v>
      </c>
      <c r="N26" s="89">
        <v>0</v>
      </c>
      <c r="O26" s="91">
        <v>0</v>
      </c>
      <c r="P26" s="89">
        <v>27539.04</v>
      </c>
      <c r="Q26" s="91">
        <v>0.004539689228383834</v>
      </c>
    </row>
    <row r="27" spans="1:17" ht="13.5" customHeight="1">
      <c r="A27" s="36">
        <v>25</v>
      </c>
      <c r="B27" s="66" t="s">
        <v>52</v>
      </c>
      <c r="C27" s="66" t="s">
        <v>26</v>
      </c>
      <c r="D27" s="85" t="s">
        <v>53</v>
      </c>
      <c r="E27" s="87">
        <v>5297070.7</v>
      </c>
      <c r="F27" s="89">
        <v>3866120.32</v>
      </c>
      <c r="G27" s="91">
        <v>0.7298600564270361</v>
      </c>
      <c r="H27" s="89">
        <v>789878.04</v>
      </c>
      <c r="I27" s="91">
        <v>0.1491160085894266</v>
      </c>
      <c r="J27" s="89">
        <v>0</v>
      </c>
      <c r="K27" s="91">
        <v>0</v>
      </c>
      <c r="L27" s="89">
        <v>633308.12</v>
      </c>
      <c r="M27" s="91">
        <v>0.11955817769243668</v>
      </c>
      <c r="N27" s="89">
        <v>0</v>
      </c>
      <c r="O27" s="91">
        <v>0</v>
      </c>
      <c r="P27" s="89">
        <v>7764.22</v>
      </c>
      <c r="Q27" s="91">
        <v>0.0014657572911005322</v>
      </c>
    </row>
    <row r="28" spans="1:17" ht="13.5" customHeight="1">
      <c r="A28" s="36">
        <v>26</v>
      </c>
      <c r="B28" s="66" t="s">
        <v>49</v>
      </c>
      <c r="C28" s="66" t="s">
        <v>26</v>
      </c>
      <c r="D28" s="85" t="s">
        <v>154</v>
      </c>
      <c r="E28" s="87">
        <v>5216174.2</v>
      </c>
      <c r="F28" s="89">
        <v>4432862.55</v>
      </c>
      <c r="G28" s="91">
        <v>0.8498302357310076</v>
      </c>
      <c r="H28" s="89">
        <v>745801.47</v>
      </c>
      <c r="I28" s="91">
        <v>0.14297863556780752</v>
      </c>
      <c r="J28" s="89">
        <v>0</v>
      </c>
      <c r="K28" s="91">
        <v>0</v>
      </c>
      <c r="L28" s="89">
        <v>0</v>
      </c>
      <c r="M28" s="91">
        <v>0</v>
      </c>
      <c r="N28" s="89">
        <v>0</v>
      </c>
      <c r="O28" s="91">
        <v>0</v>
      </c>
      <c r="P28" s="89">
        <v>37510.18</v>
      </c>
      <c r="Q28" s="91">
        <v>0.007191128701184864</v>
      </c>
    </row>
    <row r="29" spans="1:17" ht="13.5" customHeight="1">
      <c r="A29" s="36">
        <v>27</v>
      </c>
      <c r="B29" s="66" t="s">
        <v>57</v>
      </c>
      <c r="C29" s="66" t="s">
        <v>36</v>
      </c>
      <c r="D29" s="85" t="s">
        <v>155</v>
      </c>
      <c r="E29" s="87">
        <v>3540941.22</v>
      </c>
      <c r="F29" s="89">
        <v>2097789.19</v>
      </c>
      <c r="G29" s="91">
        <v>0.5924382980861794</v>
      </c>
      <c r="H29" s="89">
        <v>1437500.42</v>
      </c>
      <c r="I29" s="91">
        <v>0.40596562628057403</v>
      </c>
      <c r="J29" s="89">
        <v>0</v>
      </c>
      <c r="K29" s="91">
        <v>0</v>
      </c>
      <c r="L29" s="89">
        <v>0</v>
      </c>
      <c r="M29" s="91">
        <v>0</v>
      </c>
      <c r="N29" s="89">
        <v>0</v>
      </c>
      <c r="O29" s="91">
        <v>0</v>
      </c>
      <c r="P29" s="89">
        <v>5651.61</v>
      </c>
      <c r="Q29" s="91">
        <v>0.001596075633246462</v>
      </c>
    </row>
    <row r="30" spans="1:17" ht="13.5" customHeight="1">
      <c r="A30" s="36">
        <v>28</v>
      </c>
      <c r="B30" s="66" t="s">
        <v>100</v>
      </c>
      <c r="C30" s="66" t="s">
        <v>26</v>
      </c>
      <c r="D30" s="85" t="s">
        <v>101</v>
      </c>
      <c r="E30" s="87">
        <v>3344389.53</v>
      </c>
      <c r="F30" s="89">
        <v>1743175.73</v>
      </c>
      <c r="G30" s="91">
        <v>0.5212238928400186</v>
      </c>
      <c r="H30" s="89">
        <v>1591800.25</v>
      </c>
      <c r="I30" s="91">
        <v>0.4759613782190019</v>
      </c>
      <c r="J30" s="89">
        <v>0</v>
      </c>
      <c r="K30" s="91">
        <v>0</v>
      </c>
      <c r="L30" s="89">
        <v>0</v>
      </c>
      <c r="M30" s="91">
        <v>0</v>
      </c>
      <c r="N30" s="89">
        <v>0</v>
      </c>
      <c r="O30" s="91">
        <v>0</v>
      </c>
      <c r="P30" s="89">
        <v>9413.55</v>
      </c>
      <c r="Q30" s="91">
        <v>0.0028147289409795515</v>
      </c>
    </row>
    <row r="31" spans="1:17" ht="13.5" customHeight="1">
      <c r="A31" s="36">
        <v>29</v>
      </c>
      <c r="B31" s="66" t="s">
        <v>61</v>
      </c>
      <c r="C31" s="66" t="s">
        <v>26</v>
      </c>
      <c r="D31" s="85" t="s">
        <v>62</v>
      </c>
      <c r="E31" s="87">
        <v>3232833.17</v>
      </c>
      <c r="F31" s="89">
        <v>1796426.08</v>
      </c>
      <c r="G31" s="91">
        <v>0.5556816530684137</v>
      </c>
      <c r="H31" s="89">
        <v>1427329.42</v>
      </c>
      <c r="I31" s="91">
        <v>0.44151038576481816</v>
      </c>
      <c r="J31" s="89">
        <v>0</v>
      </c>
      <c r="K31" s="91">
        <v>0</v>
      </c>
      <c r="L31" s="89">
        <v>0</v>
      </c>
      <c r="M31" s="91">
        <v>0</v>
      </c>
      <c r="N31" s="89">
        <v>0</v>
      </c>
      <c r="O31" s="91">
        <v>0</v>
      </c>
      <c r="P31" s="89">
        <v>9077.67</v>
      </c>
      <c r="Q31" s="91">
        <v>0.0028079611667681573</v>
      </c>
    </row>
    <row r="32" spans="1:17" ht="13.5" customHeight="1">
      <c r="A32" s="36">
        <v>30</v>
      </c>
      <c r="B32" s="66" t="s">
        <v>108</v>
      </c>
      <c r="C32" s="66" t="s">
        <v>41</v>
      </c>
      <c r="D32" s="85" t="s">
        <v>109</v>
      </c>
      <c r="E32" s="87">
        <v>3177020.13</v>
      </c>
      <c r="F32" s="89">
        <v>2344312.12</v>
      </c>
      <c r="G32" s="91">
        <v>0.7378965269571648</v>
      </c>
      <c r="H32" s="89">
        <v>829630.21</v>
      </c>
      <c r="I32" s="91">
        <v>0.2611347036066781</v>
      </c>
      <c r="J32" s="89">
        <v>0</v>
      </c>
      <c r="K32" s="91">
        <v>0</v>
      </c>
      <c r="L32" s="89">
        <v>0</v>
      </c>
      <c r="M32" s="91">
        <v>0</v>
      </c>
      <c r="N32" s="89">
        <v>0</v>
      </c>
      <c r="O32" s="91">
        <v>0</v>
      </c>
      <c r="P32" s="89">
        <v>3077.8</v>
      </c>
      <c r="Q32" s="91">
        <v>0.0009687694361571452</v>
      </c>
    </row>
    <row r="33" spans="1:17" ht="13.5" customHeight="1">
      <c r="A33" s="36">
        <v>31</v>
      </c>
      <c r="B33" s="66" t="s">
        <v>54</v>
      </c>
      <c r="C33" s="66" t="s">
        <v>26</v>
      </c>
      <c r="D33" s="85" t="s">
        <v>55</v>
      </c>
      <c r="E33" s="87">
        <v>2738101.57</v>
      </c>
      <c r="F33" s="89">
        <v>1562223.73</v>
      </c>
      <c r="G33" s="91">
        <v>0.5705499558951715</v>
      </c>
      <c r="H33" s="89">
        <v>1170677.49</v>
      </c>
      <c r="I33" s="91">
        <v>0.42755079023602477</v>
      </c>
      <c r="J33" s="89">
        <v>0</v>
      </c>
      <c r="K33" s="91">
        <v>0</v>
      </c>
      <c r="L33" s="89">
        <v>0</v>
      </c>
      <c r="M33" s="91">
        <v>0</v>
      </c>
      <c r="N33" s="89">
        <v>0</v>
      </c>
      <c r="O33" s="91">
        <v>0</v>
      </c>
      <c r="P33" s="89">
        <v>5200.35</v>
      </c>
      <c r="Q33" s="91">
        <v>0.0018992538688037057</v>
      </c>
    </row>
    <row r="34" spans="1:17" ht="13.5" customHeight="1">
      <c r="A34" s="36">
        <v>32</v>
      </c>
      <c r="B34" s="66" t="s">
        <v>67</v>
      </c>
      <c r="C34" s="66" t="s">
        <v>26</v>
      </c>
      <c r="D34" s="85" t="s">
        <v>68</v>
      </c>
      <c r="E34" s="87">
        <v>2660376.07</v>
      </c>
      <c r="F34" s="89">
        <v>1462790.11</v>
      </c>
      <c r="G34" s="91">
        <v>0.5498433572964744</v>
      </c>
      <c r="H34" s="89">
        <v>1191377.68</v>
      </c>
      <c r="I34" s="91">
        <v>0.447823032778971</v>
      </c>
      <c r="J34" s="89">
        <v>0</v>
      </c>
      <c r="K34" s="91">
        <v>0</v>
      </c>
      <c r="L34" s="89">
        <v>0</v>
      </c>
      <c r="M34" s="91">
        <v>0</v>
      </c>
      <c r="N34" s="89">
        <v>0</v>
      </c>
      <c r="O34" s="91">
        <v>0</v>
      </c>
      <c r="P34" s="89">
        <v>6208.28</v>
      </c>
      <c r="Q34" s="91">
        <v>0.0023336099245547643</v>
      </c>
    </row>
    <row r="35" spans="1:17" ht="13.5" customHeight="1">
      <c r="A35" s="36">
        <v>33</v>
      </c>
      <c r="B35" s="66" t="s">
        <v>106</v>
      </c>
      <c r="C35" s="66" t="s">
        <v>26</v>
      </c>
      <c r="D35" s="85" t="s">
        <v>107</v>
      </c>
      <c r="E35" s="87">
        <v>2423820.31</v>
      </c>
      <c r="F35" s="89">
        <v>1217858.53</v>
      </c>
      <c r="G35" s="91">
        <v>0.5024541320061799</v>
      </c>
      <c r="H35" s="89">
        <v>1204683.19</v>
      </c>
      <c r="I35" s="91">
        <v>0.4970183577676185</v>
      </c>
      <c r="J35" s="89">
        <v>0</v>
      </c>
      <c r="K35" s="91">
        <v>0</v>
      </c>
      <c r="L35" s="89">
        <v>0</v>
      </c>
      <c r="M35" s="91">
        <v>0</v>
      </c>
      <c r="N35" s="89">
        <v>0</v>
      </c>
      <c r="O35" s="91">
        <v>0</v>
      </c>
      <c r="P35" s="89">
        <v>1278.59</v>
      </c>
      <c r="Q35" s="91">
        <v>0.0005275102262015454</v>
      </c>
    </row>
    <row r="36" spans="1:17" ht="13.5" customHeight="1">
      <c r="A36" s="36">
        <v>34</v>
      </c>
      <c r="B36" s="66" t="s">
        <v>110</v>
      </c>
      <c r="C36" s="66" t="s">
        <v>26</v>
      </c>
      <c r="D36" s="85" t="s">
        <v>111</v>
      </c>
      <c r="E36" s="87">
        <v>1931739.55</v>
      </c>
      <c r="F36" s="89">
        <v>0</v>
      </c>
      <c r="G36" s="91">
        <v>0</v>
      </c>
      <c r="H36" s="89">
        <v>1931739.55</v>
      </c>
      <c r="I36" s="91">
        <v>1</v>
      </c>
      <c r="J36" s="89">
        <v>0</v>
      </c>
      <c r="K36" s="91">
        <v>0</v>
      </c>
      <c r="L36" s="89">
        <v>0</v>
      </c>
      <c r="M36" s="91">
        <v>0</v>
      </c>
      <c r="N36" s="89">
        <v>0</v>
      </c>
      <c r="O36" s="91">
        <v>0</v>
      </c>
      <c r="P36" s="89">
        <v>0</v>
      </c>
      <c r="Q36" s="91">
        <v>0</v>
      </c>
    </row>
    <row r="37" spans="1:17" ht="13.5" customHeight="1">
      <c r="A37" s="36">
        <v>35</v>
      </c>
      <c r="B37" s="66" t="s">
        <v>76</v>
      </c>
      <c r="C37" s="66" t="s">
        <v>26</v>
      </c>
      <c r="D37" s="85" t="s">
        <v>128</v>
      </c>
      <c r="E37" s="87">
        <v>1371993.81</v>
      </c>
      <c r="F37" s="89">
        <v>946779.3</v>
      </c>
      <c r="G37" s="91">
        <v>0.6900754894805247</v>
      </c>
      <c r="H37" s="89">
        <v>270196.86</v>
      </c>
      <c r="I37" s="91">
        <v>0.1969373753953015</v>
      </c>
      <c r="J37" s="89">
        <v>0</v>
      </c>
      <c r="K37" s="91">
        <v>0</v>
      </c>
      <c r="L37" s="89">
        <v>154214.64</v>
      </c>
      <c r="M37" s="91">
        <v>0.11240184822699748</v>
      </c>
      <c r="N37" s="89">
        <v>0</v>
      </c>
      <c r="O37" s="91">
        <v>0</v>
      </c>
      <c r="P37" s="89">
        <v>803.01</v>
      </c>
      <c r="Q37" s="91">
        <v>0.0005852868971763072</v>
      </c>
    </row>
    <row r="38" spans="1:17" ht="13.5" customHeight="1">
      <c r="A38" s="36">
        <v>36</v>
      </c>
      <c r="B38" s="66" t="s">
        <v>102</v>
      </c>
      <c r="C38" s="66" t="s">
        <v>26</v>
      </c>
      <c r="D38" s="85" t="s">
        <v>103</v>
      </c>
      <c r="E38" s="87">
        <v>1047281.75</v>
      </c>
      <c r="F38" s="89">
        <v>479590.65</v>
      </c>
      <c r="G38" s="91">
        <v>0.4579385155904799</v>
      </c>
      <c r="H38" s="89">
        <v>565178.16</v>
      </c>
      <c r="I38" s="91">
        <v>0.5396619964016369</v>
      </c>
      <c r="J38" s="89">
        <v>0</v>
      </c>
      <c r="K38" s="91">
        <v>0</v>
      </c>
      <c r="L38" s="89">
        <v>0</v>
      </c>
      <c r="M38" s="91">
        <v>0</v>
      </c>
      <c r="N38" s="89">
        <v>0</v>
      </c>
      <c r="O38" s="91">
        <v>0</v>
      </c>
      <c r="P38" s="89">
        <v>2512.94</v>
      </c>
      <c r="Q38" s="91">
        <v>0.0023994880078832656</v>
      </c>
    </row>
    <row r="39" spans="1:17" ht="13.5" customHeight="1">
      <c r="A39" s="36">
        <v>37</v>
      </c>
      <c r="B39" s="66" t="s">
        <v>98</v>
      </c>
      <c r="C39" s="66" t="s">
        <v>26</v>
      </c>
      <c r="D39" s="85" t="s">
        <v>99</v>
      </c>
      <c r="E39" s="87">
        <v>840063.21</v>
      </c>
      <c r="F39" s="89">
        <v>456591.05</v>
      </c>
      <c r="G39" s="91">
        <v>0.5435198739390099</v>
      </c>
      <c r="H39" s="89">
        <v>382124.75</v>
      </c>
      <c r="I39" s="91">
        <v>0.45487618723357737</v>
      </c>
      <c r="J39" s="89">
        <v>0</v>
      </c>
      <c r="K39" s="91">
        <v>0</v>
      </c>
      <c r="L39" s="89">
        <v>0</v>
      </c>
      <c r="M39" s="91">
        <v>0</v>
      </c>
      <c r="N39" s="89">
        <v>0</v>
      </c>
      <c r="O39" s="91">
        <v>0</v>
      </c>
      <c r="P39" s="89">
        <v>1347.41</v>
      </c>
      <c r="Q39" s="91">
        <v>0.0016039388274127612</v>
      </c>
    </row>
    <row r="40" spans="1:17" ht="13.5" customHeight="1">
      <c r="A40" s="36">
        <v>38</v>
      </c>
      <c r="B40" s="66" t="s">
        <v>71</v>
      </c>
      <c r="C40" s="66" t="s">
        <v>41</v>
      </c>
      <c r="D40" s="85" t="s">
        <v>72</v>
      </c>
      <c r="E40" s="87">
        <v>836587.63</v>
      </c>
      <c r="F40" s="89">
        <v>482218.36</v>
      </c>
      <c r="G40" s="91">
        <v>0.5764110569026701</v>
      </c>
      <c r="H40" s="89">
        <v>352712.58</v>
      </c>
      <c r="I40" s="91">
        <v>0.42160864845682694</v>
      </c>
      <c r="J40" s="89">
        <v>0</v>
      </c>
      <c r="K40" s="91">
        <v>0</v>
      </c>
      <c r="L40" s="89">
        <v>0</v>
      </c>
      <c r="M40" s="91">
        <v>0</v>
      </c>
      <c r="N40" s="89">
        <v>0</v>
      </c>
      <c r="O40" s="91">
        <v>0</v>
      </c>
      <c r="P40" s="89">
        <v>1656.69</v>
      </c>
      <c r="Q40" s="91">
        <v>0.0019802946405028726</v>
      </c>
    </row>
    <row r="41" spans="1:17" ht="13.5" customHeight="1">
      <c r="A41" s="36">
        <v>39</v>
      </c>
      <c r="B41" s="66" t="s">
        <v>77</v>
      </c>
      <c r="C41" s="66" t="s">
        <v>26</v>
      </c>
      <c r="D41" s="86" t="s">
        <v>78</v>
      </c>
      <c r="E41" s="87">
        <v>810232.47</v>
      </c>
      <c r="F41" s="89">
        <v>679221.17</v>
      </c>
      <c r="G41" s="91">
        <v>0.8383040610554648</v>
      </c>
      <c r="H41" s="89">
        <v>129457.66</v>
      </c>
      <c r="I41" s="91">
        <v>0.15977841519977595</v>
      </c>
      <c r="J41" s="89">
        <v>0</v>
      </c>
      <c r="K41" s="91">
        <v>0</v>
      </c>
      <c r="L41" s="89">
        <v>0</v>
      </c>
      <c r="M41" s="91">
        <v>0</v>
      </c>
      <c r="N41" s="89">
        <v>0</v>
      </c>
      <c r="O41" s="91">
        <v>0</v>
      </c>
      <c r="P41" s="89">
        <v>1553.64</v>
      </c>
      <c r="Q41" s="91">
        <v>0.0019175237447593284</v>
      </c>
    </row>
    <row r="42" spans="1:17" ht="13.5" customHeight="1">
      <c r="A42" s="36">
        <v>40</v>
      </c>
      <c r="B42" s="66" t="s">
        <v>73</v>
      </c>
      <c r="C42" s="66" t="s">
        <v>41</v>
      </c>
      <c r="D42" s="85" t="s">
        <v>156</v>
      </c>
      <c r="E42" s="87">
        <v>649644.89</v>
      </c>
      <c r="F42" s="89">
        <v>321294.43</v>
      </c>
      <c r="G42" s="91">
        <v>0.49456931770832524</v>
      </c>
      <c r="H42" s="89">
        <v>326034.59</v>
      </c>
      <c r="I42" s="91">
        <v>0.5018658578227253</v>
      </c>
      <c r="J42" s="89">
        <v>0</v>
      </c>
      <c r="K42" s="91">
        <v>0</v>
      </c>
      <c r="L42" s="89">
        <v>0</v>
      </c>
      <c r="M42" s="91">
        <v>0</v>
      </c>
      <c r="N42" s="89">
        <v>0</v>
      </c>
      <c r="O42" s="91">
        <v>0</v>
      </c>
      <c r="P42" s="89">
        <v>2315.87</v>
      </c>
      <c r="Q42" s="91">
        <v>0.0035648244689494898</v>
      </c>
    </row>
    <row r="43" spans="1:17" ht="13.5" customHeight="1">
      <c r="A43" s="36">
        <v>41</v>
      </c>
      <c r="B43" s="66" t="s">
        <v>75</v>
      </c>
      <c r="C43" s="66" t="s">
        <v>26</v>
      </c>
      <c r="D43" s="86" t="s">
        <v>148</v>
      </c>
      <c r="E43" s="87">
        <v>597110.22</v>
      </c>
      <c r="F43" s="89">
        <v>343688.8</v>
      </c>
      <c r="G43" s="91">
        <v>0.5755868656878792</v>
      </c>
      <c r="H43" s="89">
        <v>252307.62</v>
      </c>
      <c r="I43" s="91">
        <v>0.42254781705126404</v>
      </c>
      <c r="J43" s="89">
        <v>0</v>
      </c>
      <c r="K43" s="91">
        <v>0</v>
      </c>
      <c r="L43" s="89">
        <v>0</v>
      </c>
      <c r="M43" s="91">
        <v>0</v>
      </c>
      <c r="N43" s="89">
        <v>0</v>
      </c>
      <c r="O43" s="91">
        <v>0</v>
      </c>
      <c r="P43" s="89">
        <v>1113.8</v>
      </c>
      <c r="Q43" s="91">
        <v>0.001865317260856798</v>
      </c>
    </row>
    <row r="44" spans="1:17" ht="13.5" customHeight="1">
      <c r="A44" s="36">
        <v>42</v>
      </c>
      <c r="B44" s="66" t="s">
        <v>150</v>
      </c>
      <c r="C44" s="66" t="s">
        <v>26</v>
      </c>
      <c r="D44" s="85" t="s">
        <v>151</v>
      </c>
      <c r="E44" s="87">
        <v>573428.92</v>
      </c>
      <c r="F44" s="89">
        <v>208233.66</v>
      </c>
      <c r="G44" s="91">
        <v>0.3631377015306448</v>
      </c>
      <c r="H44" s="89">
        <v>364885.64</v>
      </c>
      <c r="I44" s="91">
        <v>0.6363223536057442</v>
      </c>
      <c r="J44" s="89">
        <v>0</v>
      </c>
      <c r="K44" s="91">
        <v>0</v>
      </c>
      <c r="L44" s="89">
        <v>0</v>
      </c>
      <c r="M44" s="91">
        <v>0</v>
      </c>
      <c r="N44" s="89">
        <v>0</v>
      </c>
      <c r="O44" s="91">
        <v>0</v>
      </c>
      <c r="P44" s="89">
        <v>309.62</v>
      </c>
      <c r="Q44" s="91">
        <v>0.0005399448636109947</v>
      </c>
    </row>
    <row r="45" spans="1:17" ht="13.5" customHeight="1">
      <c r="A45" s="36">
        <v>43</v>
      </c>
      <c r="B45" s="66" t="s">
        <v>104</v>
      </c>
      <c r="C45" s="66" t="s">
        <v>26</v>
      </c>
      <c r="D45" s="85" t="s">
        <v>105</v>
      </c>
      <c r="E45" s="87">
        <v>474598.11</v>
      </c>
      <c r="F45" s="89">
        <v>314956.26</v>
      </c>
      <c r="G45" s="91">
        <v>0.6636272951023763</v>
      </c>
      <c r="H45" s="89">
        <v>158993.4</v>
      </c>
      <c r="I45" s="91">
        <v>0.33500639098625995</v>
      </c>
      <c r="J45" s="89">
        <v>0</v>
      </c>
      <c r="K45" s="91">
        <v>0</v>
      </c>
      <c r="L45" s="89">
        <v>0</v>
      </c>
      <c r="M45" s="91">
        <v>0</v>
      </c>
      <c r="N45" s="89">
        <v>0</v>
      </c>
      <c r="O45" s="91">
        <v>0</v>
      </c>
      <c r="P45" s="89">
        <v>648.45</v>
      </c>
      <c r="Q45" s="91">
        <v>0.0013663139113638696</v>
      </c>
    </row>
    <row r="46" spans="1:17" ht="13.5" customHeight="1">
      <c r="A46" s="36">
        <v>44</v>
      </c>
      <c r="B46" s="66" t="s">
        <v>79</v>
      </c>
      <c r="C46" s="66" t="s">
        <v>26</v>
      </c>
      <c r="D46" s="85" t="s">
        <v>80</v>
      </c>
      <c r="E46" s="87">
        <v>437408.47</v>
      </c>
      <c r="F46" s="89">
        <v>168803.04</v>
      </c>
      <c r="G46" s="91">
        <v>0.38591625809166435</v>
      </c>
      <c r="H46" s="89">
        <v>266030.29</v>
      </c>
      <c r="I46" s="91">
        <v>0.6081964759392976</v>
      </c>
      <c r="J46" s="89">
        <v>0</v>
      </c>
      <c r="K46" s="91">
        <v>0</v>
      </c>
      <c r="L46" s="89">
        <v>0</v>
      </c>
      <c r="M46" s="91">
        <v>0</v>
      </c>
      <c r="N46" s="89">
        <v>0</v>
      </c>
      <c r="O46" s="91">
        <v>0</v>
      </c>
      <c r="P46" s="89">
        <v>2575.14</v>
      </c>
      <c r="Q46" s="91">
        <v>0.005887265969038049</v>
      </c>
    </row>
    <row r="47" spans="1:17" ht="13.5" customHeight="1">
      <c r="A47" s="36">
        <v>45</v>
      </c>
      <c r="B47" s="66" t="s">
        <v>69</v>
      </c>
      <c r="C47" s="66" t="s">
        <v>36</v>
      </c>
      <c r="D47" s="85" t="s">
        <v>70</v>
      </c>
      <c r="E47" s="87">
        <v>434947.75</v>
      </c>
      <c r="F47" s="89">
        <v>228720.79</v>
      </c>
      <c r="G47" s="91">
        <v>0.5258580829536421</v>
      </c>
      <c r="H47" s="89">
        <v>204668.35</v>
      </c>
      <c r="I47" s="91">
        <v>0.47055847512718485</v>
      </c>
      <c r="J47" s="89">
        <v>0</v>
      </c>
      <c r="K47" s="91">
        <v>0</v>
      </c>
      <c r="L47" s="89">
        <v>0</v>
      </c>
      <c r="M47" s="91">
        <v>0</v>
      </c>
      <c r="N47" s="89">
        <v>0</v>
      </c>
      <c r="O47" s="91">
        <v>0</v>
      </c>
      <c r="P47" s="89">
        <v>1558.61</v>
      </c>
      <c r="Q47" s="91">
        <v>0.00358344191917305</v>
      </c>
    </row>
    <row r="48" spans="1:17" ht="13.5" customHeight="1">
      <c r="A48" s="36">
        <v>46</v>
      </c>
      <c r="B48" s="66" t="s">
        <v>81</v>
      </c>
      <c r="C48" s="66" t="s">
        <v>26</v>
      </c>
      <c r="D48" s="85" t="s">
        <v>157</v>
      </c>
      <c r="E48" s="87">
        <v>225003.37</v>
      </c>
      <c r="F48" s="89">
        <v>111994.52</v>
      </c>
      <c r="G48" s="91">
        <v>0.49774596709373736</v>
      </c>
      <c r="H48" s="89">
        <v>111425.35</v>
      </c>
      <c r="I48" s="91">
        <v>0.49521636053717777</v>
      </c>
      <c r="J48" s="89">
        <v>0</v>
      </c>
      <c r="K48" s="91">
        <v>0</v>
      </c>
      <c r="L48" s="89">
        <v>0</v>
      </c>
      <c r="M48" s="91">
        <v>0</v>
      </c>
      <c r="N48" s="89">
        <v>0</v>
      </c>
      <c r="O48" s="91">
        <v>0</v>
      </c>
      <c r="P48" s="89">
        <v>1583.5</v>
      </c>
      <c r="Q48" s="91">
        <v>0.0070376723690849605</v>
      </c>
    </row>
    <row r="49" spans="1:17" ht="13.5" customHeight="1">
      <c r="A49" s="36">
        <v>47</v>
      </c>
      <c r="B49" s="66" t="s">
        <v>88</v>
      </c>
      <c r="C49" s="66" t="s">
        <v>26</v>
      </c>
      <c r="D49" s="85" t="s">
        <v>89</v>
      </c>
      <c r="E49" s="87">
        <v>214647.09</v>
      </c>
      <c r="F49" s="89">
        <v>102934.37</v>
      </c>
      <c r="G49" s="91">
        <v>0.47955166780970565</v>
      </c>
      <c r="H49" s="89">
        <v>111240.2</v>
      </c>
      <c r="I49" s="91">
        <v>0.5182469513097057</v>
      </c>
      <c r="J49" s="89">
        <v>0</v>
      </c>
      <c r="K49" s="91">
        <v>0</v>
      </c>
      <c r="L49" s="89">
        <v>0</v>
      </c>
      <c r="M49" s="91">
        <v>0</v>
      </c>
      <c r="N49" s="89">
        <v>0</v>
      </c>
      <c r="O49" s="91">
        <v>0</v>
      </c>
      <c r="P49" s="89">
        <v>472.52</v>
      </c>
      <c r="Q49" s="91">
        <v>0.002201380880588691</v>
      </c>
    </row>
    <row r="50" spans="1:17" ht="13.5" customHeight="1">
      <c r="A50" s="36">
        <v>48</v>
      </c>
      <c r="B50" s="66" t="s">
        <v>82</v>
      </c>
      <c r="C50" s="66" t="s">
        <v>26</v>
      </c>
      <c r="D50" s="85" t="s">
        <v>83</v>
      </c>
      <c r="E50" s="87">
        <v>186660.89</v>
      </c>
      <c r="F50" s="89">
        <v>54033.57</v>
      </c>
      <c r="G50" s="91">
        <v>0.2894745117737304</v>
      </c>
      <c r="H50" s="89">
        <v>132474.87</v>
      </c>
      <c r="I50" s="91">
        <v>0.7097087665230782</v>
      </c>
      <c r="J50" s="89">
        <v>0</v>
      </c>
      <c r="K50" s="91">
        <v>0</v>
      </c>
      <c r="L50" s="89">
        <v>0</v>
      </c>
      <c r="M50" s="91">
        <v>0</v>
      </c>
      <c r="N50" s="89">
        <v>0</v>
      </c>
      <c r="O50" s="91">
        <v>0</v>
      </c>
      <c r="P50" s="89">
        <v>152.45</v>
      </c>
      <c r="Q50" s="91">
        <v>0.000816721703191279</v>
      </c>
    </row>
    <row r="51" spans="1:17" ht="13.5" customHeight="1">
      <c r="A51" s="36">
        <v>49</v>
      </c>
      <c r="B51" s="66" t="s">
        <v>96</v>
      </c>
      <c r="C51" s="66" t="s">
        <v>26</v>
      </c>
      <c r="D51" s="85" t="s">
        <v>97</v>
      </c>
      <c r="E51" s="87">
        <v>164076.86</v>
      </c>
      <c r="F51" s="89">
        <v>119403.31</v>
      </c>
      <c r="G51" s="91">
        <v>0.7277279075184643</v>
      </c>
      <c r="H51" s="89">
        <v>44470.78</v>
      </c>
      <c r="I51" s="91">
        <v>0.2710362692216319</v>
      </c>
      <c r="J51" s="89">
        <v>0</v>
      </c>
      <c r="K51" s="91">
        <v>0</v>
      </c>
      <c r="L51" s="89">
        <v>0</v>
      </c>
      <c r="M51" s="91">
        <v>0</v>
      </c>
      <c r="N51" s="89">
        <v>0</v>
      </c>
      <c r="O51" s="91">
        <v>0</v>
      </c>
      <c r="P51" s="89">
        <v>202.77</v>
      </c>
      <c r="Q51" s="91">
        <v>0.0012358232599039257</v>
      </c>
    </row>
    <row r="52" spans="1:17" ht="13.5" customHeight="1">
      <c r="A52" s="36">
        <v>50</v>
      </c>
      <c r="B52" s="66" t="s">
        <v>65</v>
      </c>
      <c r="C52" s="66" t="s">
        <v>26</v>
      </c>
      <c r="D52" s="85" t="s">
        <v>66</v>
      </c>
      <c r="E52" s="87">
        <v>100823.52</v>
      </c>
      <c r="F52" s="89">
        <v>0</v>
      </c>
      <c r="G52" s="91">
        <v>0</v>
      </c>
      <c r="H52" s="89">
        <v>100823.52</v>
      </c>
      <c r="I52" s="91">
        <v>1</v>
      </c>
      <c r="J52" s="89">
        <v>0</v>
      </c>
      <c r="K52" s="91">
        <v>0</v>
      </c>
      <c r="L52" s="89">
        <v>0</v>
      </c>
      <c r="M52" s="91">
        <v>0</v>
      </c>
      <c r="N52" s="89">
        <v>0</v>
      </c>
      <c r="O52" s="91">
        <v>0</v>
      </c>
      <c r="P52" s="89">
        <v>0</v>
      </c>
      <c r="Q52" s="91">
        <v>0</v>
      </c>
    </row>
    <row r="53" spans="1:17" ht="13.5" customHeight="1">
      <c r="A53" s="36">
        <v>51</v>
      </c>
      <c r="B53" s="66" t="s">
        <v>84</v>
      </c>
      <c r="C53" s="66" t="s">
        <v>41</v>
      </c>
      <c r="D53" s="85" t="s">
        <v>85</v>
      </c>
      <c r="E53" s="87">
        <v>66533.24</v>
      </c>
      <c r="F53" s="89">
        <v>26936.82</v>
      </c>
      <c r="G53" s="91">
        <v>0.40486259199161195</v>
      </c>
      <c r="H53" s="89">
        <v>39470.85</v>
      </c>
      <c r="I53" s="91">
        <v>0.593250080711536</v>
      </c>
      <c r="J53" s="89">
        <v>0</v>
      </c>
      <c r="K53" s="91">
        <v>0</v>
      </c>
      <c r="L53" s="89">
        <v>0</v>
      </c>
      <c r="M53" s="91">
        <v>0</v>
      </c>
      <c r="N53" s="89">
        <v>0</v>
      </c>
      <c r="O53" s="91">
        <v>0</v>
      </c>
      <c r="P53" s="89">
        <v>125.57</v>
      </c>
      <c r="Q53" s="91">
        <v>0.0018873272968519192</v>
      </c>
    </row>
    <row r="54" spans="1:17" ht="13.5" customHeight="1">
      <c r="A54" s="36">
        <v>52</v>
      </c>
      <c r="B54" s="66" t="s">
        <v>94</v>
      </c>
      <c r="C54" s="66" t="s">
        <v>26</v>
      </c>
      <c r="D54" s="85" t="s">
        <v>95</v>
      </c>
      <c r="E54" s="87">
        <v>56024.37</v>
      </c>
      <c r="F54" s="89">
        <v>0</v>
      </c>
      <c r="G54" s="91">
        <v>0</v>
      </c>
      <c r="H54" s="89">
        <v>56019.61</v>
      </c>
      <c r="I54" s="91">
        <v>0.9999150369740882</v>
      </c>
      <c r="J54" s="89">
        <v>0</v>
      </c>
      <c r="K54" s="91">
        <v>0</v>
      </c>
      <c r="L54" s="89">
        <v>0</v>
      </c>
      <c r="M54" s="91">
        <v>0</v>
      </c>
      <c r="N54" s="89">
        <v>0</v>
      </c>
      <c r="O54" s="91">
        <v>0</v>
      </c>
      <c r="P54" s="89">
        <v>4.76</v>
      </c>
      <c r="Q54" s="91">
        <v>8.496302591175947E-05</v>
      </c>
    </row>
    <row r="55" spans="1:17" ht="13.5" customHeight="1">
      <c r="A55" s="36">
        <v>53</v>
      </c>
      <c r="B55" s="66" t="s">
        <v>86</v>
      </c>
      <c r="C55" s="66" t="s">
        <v>41</v>
      </c>
      <c r="D55" s="85" t="s">
        <v>87</v>
      </c>
      <c r="E55" s="87">
        <v>39867.46</v>
      </c>
      <c r="F55" s="89">
        <v>11661.43</v>
      </c>
      <c r="G55" s="91">
        <v>0.2925049652021975</v>
      </c>
      <c r="H55" s="89">
        <v>28145.31</v>
      </c>
      <c r="I55" s="91">
        <v>0.7059719881828439</v>
      </c>
      <c r="J55" s="89">
        <v>0</v>
      </c>
      <c r="K55" s="91">
        <v>0</v>
      </c>
      <c r="L55" s="89">
        <v>0</v>
      </c>
      <c r="M55" s="91">
        <v>0</v>
      </c>
      <c r="N55" s="89">
        <v>0</v>
      </c>
      <c r="O55" s="91">
        <v>0</v>
      </c>
      <c r="P55" s="89">
        <v>60.72</v>
      </c>
      <c r="Q55" s="91">
        <v>0.0015230466149586655</v>
      </c>
    </row>
    <row r="56" spans="1:17" ht="13.5" customHeight="1">
      <c r="A56" s="36">
        <v>54</v>
      </c>
      <c r="B56" s="66" t="s">
        <v>92</v>
      </c>
      <c r="C56" s="66" t="s">
        <v>36</v>
      </c>
      <c r="D56" s="85" t="s">
        <v>93</v>
      </c>
      <c r="E56" s="87">
        <v>1614.72</v>
      </c>
      <c r="F56" s="89">
        <v>0</v>
      </c>
      <c r="G56" s="91">
        <v>0</v>
      </c>
      <c r="H56" s="89">
        <v>1614.72</v>
      </c>
      <c r="I56" s="91">
        <v>1</v>
      </c>
      <c r="J56" s="89">
        <v>0</v>
      </c>
      <c r="K56" s="91">
        <v>0</v>
      </c>
      <c r="L56" s="89">
        <v>0</v>
      </c>
      <c r="M56" s="91">
        <v>0</v>
      </c>
      <c r="N56" s="89">
        <v>0</v>
      </c>
      <c r="O56" s="91">
        <v>0</v>
      </c>
      <c r="P56" s="89">
        <v>0</v>
      </c>
      <c r="Q56" s="91">
        <v>0</v>
      </c>
    </row>
    <row r="57" spans="1:17" ht="15.75" customHeight="1">
      <c r="A57" s="36">
        <v>55</v>
      </c>
      <c r="B57" s="66" t="s">
        <v>90</v>
      </c>
      <c r="C57" s="66" t="s">
        <v>26</v>
      </c>
      <c r="D57" s="85" t="s">
        <v>163</v>
      </c>
      <c r="E57" s="87">
        <v>0</v>
      </c>
      <c r="F57" s="89">
        <v>0</v>
      </c>
      <c r="G57" s="92">
        <v>0</v>
      </c>
      <c r="H57" s="89">
        <v>0</v>
      </c>
      <c r="I57" s="92">
        <v>0</v>
      </c>
      <c r="J57" s="89">
        <v>0</v>
      </c>
      <c r="K57" s="92">
        <v>0</v>
      </c>
      <c r="L57" s="89">
        <v>0</v>
      </c>
      <c r="M57" s="92">
        <v>0</v>
      </c>
      <c r="N57" s="89">
        <v>0</v>
      </c>
      <c r="O57" s="92">
        <v>0</v>
      </c>
      <c r="P57" s="89">
        <v>0</v>
      </c>
      <c r="Q57" s="92">
        <v>0</v>
      </c>
    </row>
    <row r="58" spans="1:17" ht="15.75" thickBot="1">
      <c r="A58" s="37"/>
      <c r="B58" s="108" t="s">
        <v>4</v>
      </c>
      <c r="C58" s="109"/>
      <c r="D58" s="109"/>
      <c r="E58" s="52">
        <f>SUM(E3:E57)</f>
        <v>2180309187.56</v>
      </c>
      <c r="F58" s="90">
        <f>SUM(F3:F57)</f>
        <v>1569092002.7299993</v>
      </c>
      <c r="G58" s="93">
        <f>F58/$E$58</f>
        <v>0.7196649042634095</v>
      </c>
      <c r="H58" s="94">
        <f>SUM(H3:H57)</f>
        <v>522996610.3500001</v>
      </c>
      <c r="I58" s="93">
        <f>H58/$E$58</f>
        <v>0.23987268105552012</v>
      </c>
      <c r="J58" s="94">
        <f>SUM(J3:J57)</f>
        <v>32159834.79</v>
      </c>
      <c r="K58" s="93">
        <f>J58/$E$58</f>
        <v>0.014750125795686027</v>
      </c>
      <c r="L58" s="94">
        <f>SUM(L3:L57)</f>
        <v>11459689.9</v>
      </c>
      <c r="M58" s="93">
        <f>L58/$E$58</f>
        <v>0.0052559930331828875</v>
      </c>
      <c r="N58" s="94">
        <f>SUM(N3:N57)</f>
        <v>6725002.44</v>
      </c>
      <c r="O58" s="93">
        <f>N58/$E$58</f>
        <v>0.0030844260430448397</v>
      </c>
      <c r="P58" s="94">
        <f>SUM(P3:P57)</f>
        <v>37876047.349999994</v>
      </c>
      <c r="Q58" s="93">
        <f>P58/$E$58</f>
        <v>0.017371869809156452</v>
      </c>
    </row>
  </sheetData>
  <sheetProtection/>
  <mergeCells count="1">
    <mergeCell ref="B58:D58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12" customWidth="1"/>
    <col min="2" max="2" width="11.875" style="12" customWidth="1"/>
    <col min="3" max="3" width="14.375" style="12" bestFit="1" customWidth="1"/>
    <col min="4" max="4" width="104.25390625" style="12" bestFit="1" customWidth="1"/>
    <col min="5" max="5" width="14.125" style="13" customWidth="1"/>
    <col min="6" max="6" width="9.875" style="13" bestFit="1" customWidth="1"/>
    <col min="7" max="7" width="10.625" style="14" customWidth="1"/>
    <col min="8" max="8" width="10.375" style="14" bestFit="1" customWidth="1"/>
    <col min="9" max="9" width="11.00390625" style="14" customWidth="1"/>
    <col min="10" max="10" width="12.75390625" style="14" customWidth="1"/>
    <col min="11" max="16384" width="9.125" style="12" customWidth="1"/>
  </cols>
  <sheetData>
    <row r="1" spans="1:10" s="3" customFormat="1" ht="18.75" thickBot="1">
      <c r="A1" s="48" t="s">
        <v>133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6" customFormat="1" ht="15.75" customHeight="1" thickBot="1">
      <c r="A2" s="110" t="s">
        <v>3</v>
      </c>
      <c r="B2" s="117" t="s">
        <v>136</v>
      </c>
      <c r="C2" s="110" t="s">
        <v>139</v>
      </c>
      <c r="D2" s="110" t="s">
        <v>0</v>
      </c>
      <c r="E2" s="115" t="s">
        <v>18</v>
      </c>
      <c r="F2" s="112" t="s">
        <v>20</v>
      </c>
      <c r="G2" s="113"/>
      <c r="H2" s="113"/>
      <c r="I2" s="113"/>
      <c r="J2" s="114"/>
    </row>
    <row r="3" spans="1:10" s="8" customFormat="1" ht="30.75" thickBot="1">
      <c r="A3" s="111"/>
      <c r="B3" s="118"/>
      <c r="C3" s="111"/>
      <c r="D3" s="111"/>
      <c r="E3" s="116"/>
      <c r="F3" s="41" t="s">
        <v>6</v>
      </c>
      <c r="G3" s="103" t="s">
        <v>161</v>
      </c>
      <c r="H3" s="42" t="s">
        <v>21</v>
      </c>
      <c r="I3" s="49" t="s">
        <v>7</v>
      </c>
      <c r="J3" s="104" t="s">
        <v>132</v>
      </c>
    </row>
    <row r="4" spans="1:10" s="6" customFormat="1" ht="14.25" collapsed="1">
      <c r="A4" s="55">
        <v>1</v>
      </c>
      <c r="B4" s="53" t="s">
        <v>92</v>
      </c>
      <c r="C4" s="54" t="s">
        <v>36</v>
      </c>
      <c r="D4" s="53" t="s">
        <v>93</v>
      </c>
      <c r="E4" s="63">
        <v>38187</v>
      </c>
      <c r="F4" s="59">
        <v>-0.0033258234095053796</v>
      </c>
      <c r="G4" s="60">
        <v>-0.0033258234095053796</v>
      </c>
      <c r="H4" s="60">
        <v>-0.010333439863641103</v>
      </c>
      <c r="I4" s="60">
        <v>-0.019731982694945582</v>
      </c>
      <c r="J4" s="67">
        <v>-0.03820271249611751</v>
      </c>
    </row>
    <row r="5" spans="1:10" s="6" customFormat="1" ht="14.25">
      <c r="A5" s="56">
        <v>2</v>
      </c>
      <c r="B5" s="54" t="s">
        <v>129</v>
      </c>
      <c r="C5" s="54" t="s">
        <v>26</v>
      </c>
      <c r="D5" s="54" t="s">
        <v>134</v>
      </c>
      <c r="E5" s="64">
        <v>38188</v>
      </c>
      <c r="F5" s="61">
        <v>0.020212732446423187</v>
      </c>
      <c r="G5" s="62">
        <v>0.020212732446423187</v>
      </c>
      <c r="H5" s="62">
        <v>0.04092477127123928</v>
      </c>
      <c r="I5" s="62">
        <v>0.05976026089896713</v>
      </c>
      <c r="J5" s="68" t="s">
        <v>131</v>
      </c>
    </row>
    <row r="6" spans="1:10" s="6" customFormat="1" ht="14.25">
      <c r="A6" s="56">
        <v>3</v>
      </c>
      <c r="B6" s="54" t="s">
        <v>49</v>
      </c>
      <c r="C6" s="54" t="s">
        <v>26</v>
      </c>
      <c r="D6" s="54" t="s">
        <v>154</v>
      </c>
      <c r="E6" s="64">
        <v>38195</v>
      </c>
      <c r="F6" s="61">
        <v>0.004587155963302836</v>
      </c>
      <c r="G6" s="62">
        <v>0.004587155963302836</v>
      </c>
      <c r="H6" s="62">
        <v>0.027927716498474586</v>
      </c>
      <c r="I6" s="62">
        <v>0.04809763101220388</v>
      </c>
      <c r="J6" s="68">
        <v>0.0848297213622291</v>
      </c>
    </row>
    <row r="7" spans="1:10" s="6" customFormat="1" ht="14.25">
      <c r="A7" s="56">
        <v>4</v>
      </c>
      <c r="B7" s="54" t="s">
        <v>104</v>
      </c>
      <c r="C7" s="54" t="s">
        <v>26</v>
      </c>
      <c r="D7" s="54" t="s">
        <v>105</v>
      </c>
      <c r="E7" s="64">
        <v>38275</v>
      </c>
      <c r="F7" s="61">
        <v>-0.004696513349328746</v>
      </c>
      <c r="G7" s="62">
        <v>-0.004696513349328746</v>
      </c>
      <c r="H7" s="62">
        <v>-0.010806697108067032</v>
      </c>
      <c r="I7" s="62">
        <v>0.004482225656877947</v>
      </c>
      <c r="J7" s="68">
        <v>-0.010304568527918723</v>
      </c>
    </row>
    <row r="8" spans="1:10" s="6" customFormat="1" ht="14.25">
      <c r="A8" s="56">
        <v>5</v>
      </c>
      <c r="B8" s="54" t="s">
        <v>33</v>
      </c>
      <c r="C8" s="54" t="s">
        <v>26</v>
      </c>
      <c r="D8" s="54" t="s">
        <v>185</v>
      </c>
      <c r="E8" s="64">
        <v>38281</v>
      </c>
      <c r="F8" s="61">
        <v>-0.006507592190889477</v>
      </c>
      <c r="G8" s="62">
        <v>-0.006507592190889477</v>
      </c>
      <c r="H8" s="62">
        <v>-0.002178649237472685</v>
      </c>
      <c r="I8" s="62">
        <v>0.015521064301552201</v>
      </c>
      <c r="J8" s="68" t="s">
        <v>131</v>
      </c>
    </row>
    <row r="9" spans="1:10" s="6" customFormat="1" ht="14.25">
      <c r="A9" s="56">
        <v>6</v>
      </c>
      <c r="B9" s="54" t="s">
        <v>67</v>
      </c>
      <c r="C9" s="54" t="s">
        <v>26</v>
      </c>
      <c r="D9" s="54" t="s">
        <v>68</v>
      </c>
      <c r="E9" s="64">
        <v>38286</v>
      </c>
      <c r="F9" s="61">
        <v>0.004389173372348232</v>
      </c>
      <c r="G9" s="62">
        <v>0.004389173372348232</v>
      </c>
      <c r="H9" s="62">
        <v>0.007435307929364532</v>
      </c>
      <c r="I9" s="62">
        <v>0.014382111018076182</v>
      </c>
      <c r="J9" s="68">
        <v>0.014332151300236351</v>
      </c>
    </row>
    <row r="10" spans="1:10" s="6" customFormat="1" ht="14.25">
      <c r="A10" s="56">
        <v>7</v>
      </c>
      <c r="B10" s="54" t="s">
        <v>102</v>
      </c>
      <c r="C10" s="54" t="s">
        <v>26</v>
      </c>
      <c r="D10" s="54" t="s">
        <v>103</v>
      </c>
      <c r="E10" s="64">
        <v>38286</v>
      </c>
      <c r="F10" s="61">
        <v>-0.0009478672985782088</v>
      </c>
      <c r="G10" s="62">
        <v>-0.0009478672985782088</v>
      </c>
      <c r="H10" s="62">
        <v>0.0035705784337063395</v>
      </c>
      <c r="I10" s="62">
        <v>0.0035705784337063395</v>
      </c>
      <c r="J10" s="68">
        <v>-0.017707362534948867</v>
      </c>
    </row>
    <row r="11" spans="1:10" s="6" customFormat="1" ht="14.25">
      <c r="A11" s="56">
        <v>8</v>
      </c>
      <c r="B11" s="54" t="s">
        <v>38</v>
      </c>
      <c r="C11" s="54" t="s">
        <v>26</v>
      </c>
      <c r="D11" s="54" t="s">
        <v>39</v>
      </c>
      <c r="E11" s="64">
        <v>38289</v>
      </c>
      <c r="F11" s="61">
        <v>0.003042884768513332</v>
      </c>
      <c r="G11" s="62">
        <v>0.003042884768513332</v>
      </c>
      <c r="H11" s="62">
        <v>-0.022909856501745263</v>
      </c>
      <c r="I11" s="62">
        <v>-0.04523306805262306</v>
      </c>
      <c r="J11" s="68">
        <v>-0.09799759609237146</v>
      </c>
    </row>
    <row r="12" spans="1:10" s="6" customFormat="1" ht="14.25">
      <c r="A12" s="56">
        <v>9</v>
      </c>
      <c r="B12" s="54" t="s">
        <v>120</v>
      </c>
      <c r="C12" s="54" t="s">
        <v>26</v>
      </c>
      <c r="D12" s="54" t="s">
        <v>121</v>
      </c>
      <c r="E12" s="64">
        <v>38300</v>
      </c>
      <c r="F12" s="61">
        <v>0.012553770520586482</v>
      </c>
      <c r="G12" s="62">
        <v>0.012553770520586482</v>
      </c>
      <c r="H12" s="62">
        <v>0.011976310594428607</v>
      </c>
      <c r="I12" s="62">
        <v>0.013443458395571595</v>
      </c>
      <c r="J12" s="68">
        <v>0.011754385964912295</v>
      </c>
    </row>
    <row r="13" spans="1:10" s="6" customFormat="1" ht="14.25">
      <c r="A13" s="56">
        <v>10</v>
      </c>
      <c r="B13" s="54" t="s">
        <v>43</v>
      </c>
      <c r="C13" s="54" t="s">
        <v>26</v>
      </c>
      <c r="D13" s="54" t="s">
        <v>44</v>
      </c>
      <c r="E13" s="64">
        <v>38317</v>
      </c>
      <c r="F13" s="61">
        <v>0.003890392422192246</v>
      </c>
      <c r="G13" s="62">
        <v>0.003890392422192246</v>
      </c>
      <c r="H13" s="62">
        <v>0.01722512640329077</v>
      </c>
      <c r="I13" s="62">
        <v>0.03808649263194708</v>
      </c>
      <c r="J13" s="68">
        <v>0.07674165457184334</v>
      </c>
    </row>
    <row r="14" spans="1:10" s="6" customFormat="1" ht="14.25">
      <c r="A14" s="56">
        <v>11</v>
      </c>
      <c r="B14" s="54" t="s">
        <v>112</v>
      </c>
      <c r="C14" s="54" t="s">
        <v>26</v>
      </c>
      <c r="D14" s="54" t="s">
        <v>113</v>
      </c>
      <c r="E14" s="64">
        <v>38343</v>
      </c>
      <c r="F14" s="61">
        <v>0.010105307945963204</v>
      </c>
      <c r="G14" s="62">
        <v>0.010105307945963204</v>
      </c>
      <c r="H14" s="62">
        <v>0.013122799530566498</v>
      </c>
      <c r="I14" s="62" t="s">
        <v>131</v>
      </c>
      <c r="J14" s="68">
        <v>0.001634934866304505</v>
      </c>
    </row>
    <row r="15" spans="1:10" s="6" customFormat="1" ht="14.25">
      <c r="A15" s="56">
        <v>12</v>
      </c>
      <c r="B15" s="54" t="s">
        <v>100</v>
      </c>
      <c r="C15" s="54" t="s">
        <v>26</v>
      </c>
      <c r="D15" s="54" t="s">
        <v>101</v>
      </c>
      <c r="E15" s="64">
        <v>38399</v>
      </c>
      <c r="F15" s="61" t="s">
        <v>131</v>
      </c>
      <c r="G15" s="62" t="s">
        <v>131</v>
      </c>
      <c r="H15" s="62">
        <v>0.012857683095928385</v>
      </c>
      <c r="I15" s="62" t="s">
        <v>131</v>
      </c>
      <c r="J15" s="68" t="s">
        <v>131</v>
      </c>
    </row>
    <row r="16" spans="1:10" s="6" customFormat="1" ht="14.25">
      <c r="A16" s="56">
        <v>13</v>
      </c>
      <c r="B16" s="54" t="s">
        <v>61</v>
      </c>
      <c r="C16" s="54" t="s">
        <v>26</v>
      </c>
      <c r="D16" s="54" t="s">
        <v>62</v>
      </c>
      <c r="E16" s="64">
        <v>38421</v>
      </c>
      <c r="F16" s="61">
        <v>0.007972532588454317</v>
      </c>
      <c r="G16" s="62">
        <v>0.007972532588454317</v>
      </c>
      <c r="H16" s="62">
        <v>0.0161328170831867</v>
      </c>
      <c r="I16" s="62">
        <v>0.035387650188295705</v>
      </c>
      <c r="J16" s="68">
        <v>0.06263803680981606</v>
      </c>
    </row>
    <row r="17" spans="1:10" s="6" customFormat="1" ht="14.25">
      <c r="A17" s="56">
        <v>14</v>
      </c>
      <c r="B17" s="54" t="s">
        <v>130</v>
      </c>
      <c r="C17" s="54" t="s">
        <v>41</v>
      </c>
      <c r="D17" s="54" t="s">
        <v>147</v>
      </c>
      <c r="E17" s="64">
        <v>38440</v>
      </c>
      <c r="F17" s="61">
        <v>0.001738971261211697</v>
      </c>
      <c r="G17" s="62">
        <v>0.001738971261211697</v>
      </c>
      <c r="H17" s="62">
        <v>0.008523381709283573</v>
      </c>
      <c r="I17" s="62">
        <v>0.022228448678434765</v>
      </c>
      <c r="J17" s="68">
        <v>0.058152462899405455</v>
      </c>
    </row>
    <row r="18" spans="1:10" s="6" customFormat="1" ht="14.25">
      <c r="A18" s="56">
        <v>15</v>
      </c>
      <c r="B18" s="54" t="s">
        <v>122</v>
      </c>
      <c r="C18" s="54" t="s">
        <v>26</v>
      </c>
      <c r="D18" s="54" t="s">
        <v>123</v>
      </c>
      <c r="E18" s="64">
        <v>38447</v>
      </c>
      <c r="F18" s="61">
        <v>0</v>
      </c>
      <c r="G18" s="62">
        <v>0</v>
      </c>
      <c r="H18" s="62">
        <v>0</v>
      </c>
      <c r="I18" s="62">
        <v>0</v>
      </c>
      <c r="J18" s="68">
        <v>0</v>
      </c>
    </row>
    <row r="19" spans="1:10" s="6" customFormat="1" ht="14.25">
      <c r="A19" s="56">
        <v>16</v>
      </c>
      <c r="B19" s="54" t="s">
        <v>30</v>
      </c>
      <c r="C19" s="54" t="s">
        <v>26</v>
      </c>
      <c r="D19" s="54" t="s">
        <v>31</v>
      </c>
      <c r="E19" s="64">
        <v>38449</v>
      </c>
      <c r="F19" s="61">
        <v>0.0038050636616420164</v>
      </c>
      <c r="G19" s="62">
        <v>0.0038050636616420164</v>
      </c>
      <c r="H19" s="62">
        <v>0.015195618925452736</v>
      </c>
      <c r="I19" s="62">
        <v>0.0350863955330869</v>
      </c>
      <c r="J19" s="68">
        <v>0.07440476190476186</v>
      </c>
    </row>
    <row r="20" spans="1:10" s="6" customFormat="1" ht="14.25">
      <c r="A20" s="56">
        <v>17</v>
      </c>
      <c r="B20" s="54" t="s">
        <v>54</v>
      </c>
      <c r="C20" s="54" t="s">
        <v>26</v>
      </c>
      <c r="D20" s="54" t="s">
        <v>55</v>
      </c>
      <c r="E20" s="64">
        <v>38490</v>
      </c>
      <c r="F20" s="61">
        <v>0.0046511627906977715</v>
      </c>
      <c r="G20" s="62">
        <v>0.0046511627906977715</v>
      </c>
      <c r="H20" s="62">
        <v>0.009345794392523477</v>
      </c>
      <c r="I20" s="62">
        <v>0.018867924528301883</v>
      </c>
      <c r="J20" s="68" t="s">
        <v>131</v>
      </c>
    </row>
    <row r="21" spans="1:10" s="6" customFormat="1" ht="14.25">
      <c r="A21" s="56">
        <v>18</v>
      </c>
      <c r="B21" s="54" t="s">
        <v>73</v>
      </c>
      <c r="C21" s="54" t="s">
        <v>41</v>
      </c>
      <c r="D21" s="54" t="s">
        <v>74</v>
      </c>
      <c r="E21" s="64">
        <v>38512</v>
      </c>
      <c r="F21" s="61">
        <v>0.004518072289156683</v>
      </c>
      <c r="G21" s="62">
        <v>0.004518072289156683</v>
      </c>
      <c r="H21" s="62">
        <v>0.008532238902689393</v>
      </c>
      <c r="I21" s="62">
        <v>0.02160713308899953</v>
      </c>
      <c r="J21" s="68">
        <v>-0.001283422459893102</v>
      </c>
    </row>
    <row r="22" spans="1:10" s="6" customFormat="1" ht="14.25">
      <c r="A22" s="56">
        <v>19</v>
      </c>
      <c r="B22" s="54" t="s">
        <v>82</v>
      </c>
      <c r="C22" s="54" t="s">
        <v>26</v>
      </c>
      <c r="D22" s="54" t="s">
        <v>83</v>
      </c>
      <c r="E22" s="64">
        <v>38520</v>
      </c>
      <c r="F22" s="61">
        <v>-0.007018247443352776</v>
      </c>
      <c r="G22" s="62">
        <v>-0.007018247443352776</v>
      </c>
      <c r="H22" s="62">
        <v>-0.019794140934283444</v>
      </c>
      <c r="I22" s="62">
        <v>-0.031109371942868336</v>
      </c>
      <c r="J22" s="68">
        <v>-0.019405940594059423</v>
      </c>
    </row>
    <row r="23" spans="1:10" s="6" customFormat="1" ht="14.25">
      <c r="A23" s="56">
        <v>20</v>
      </c>
      <c r="B23" s="54" t="s">
        <v>79</v>
      </c>
      <c r="C23" s="54" t="s">
        <v>26</v>
      </c>
      <c r="D23" s="54" t="s">
        <v>80</v>
      </c>
      <c r="E23" s="64">
        <v>38533</v>
      </c>
      <c r="F23" s="61">
        <v>0</v>
      </c>
      <c r="G23" s="62">
        <v>0</v>
      </c>
      <c r="H23" s="62">
        <v>0.004237288135593209</v>
      </c>
      <c r="I23" s="62">
        <v>0.004237288135593209</v>
      </c>
      <c r="J23" s="68" t="s">
        <v>131</v>
      </c>
    </row>
    <row r="24" spans="1:10" s="6" customFormat="1" ht="14.25">
      <c r="A24" s="56">
        <v>21</v>
      </c>
      <c r="B24" s="54" t="s">
        <v>86</v>
      </c>
      <c r="C24" s="54" t="s">
        <v>41</v>
      </c>
      <c r="D24" s="54" t="s">
        <v>87</v>
      </c>
      <c r="E24" s="64">
        <v>38568</v>
      </c>
      <c r="F24" s="61">
        <v>0.002557544757033181</v>
      </c>
      <c r="G24" s="62">
        <v>0.002557544757033181</v>
      </c>
      <c r="H24" s="62">
        <v>0.012919896640826822</v>
      </c>
      <c r="I24" s="62">
        <v>0.02537274391838884</v>
      </c>
      <c r="J24" s="68">
        <v>0.060606060606060774</v>
      </c>
    </row>
    <row r="25" spans="1:10" s="6" customFormat="1" ht="14.25">
      <c r="A25" s="56">
        <v>22</v>
      </c>
      <c r="B25" s="54" t="s">
        <v>114</v>
      </c>
      <c r="C25" s="54" t="s">
        <v>26</v>
      </c>
      <c r="D25" s="54" t="s">
        <v>115</v>
      </c>
      <c r="E25" s="64">
        <v>38707</v>
      </c>
      <c r="F25" s="61">
        <v>0.014766603681153345</v>
      </c>
      <c r="G25" s="62">
        <v>0.014766603681153345</v>
      </c>
      <c r="H25" s="62">
        <v>0.02873359347286275</v>
      </c>
      <c r="I25" s="62">
        <v>0.036047300918152114</v>
      </c>
      <c r="J25" s="68">
        <v>0.045949650147875554</v>
      </c>
    </row>
    <row r="26" spans="1:10" s="6" customFormat="1" ht="14.25">
      <c r="A26" s="56">
        <v>23</v>
      </c>
      <c r="B26" s="54" t="s">
        <v>69</v>
      </c>
      <c r="C26" s="54" t="s">
        <v>36</v>
      </c>
      <c r="D26" s="54" t="s">
        <v>70</v>
      </c>
      <c r="E26" s="64">
        <v>38740</v>
      </c>
      <c r="F26" s="61">
        <v>0.017316017316017396</v>
      </c>
      <c r="G26" s="62">
        <v>0.017316017316017396</v>
      </c>
      <c r="H26" s="62">
        <v>0.017316017316017396</v>
      </c>
      <c r="I26" s="62">
        <v>0.05381165919282527</v>
      </c>
      <c r="J26" s="68">
        <v>0.06334841628959276</v>
      </c>
    </row>
    <row r="27" spans="1:10" s="6" customFormat="1" ht="14.25">
      <c r="A27" s="56">
        <v>24</v>
      </c>
      <c r="B27" s="54" t="s">
        <v>71</v>
      </c>
      <c r="C27" s="54" t="s">
        <v>41</v>
      </c>
      <c r="D27" s="54" t="s">
        <v>72</v>
      </c>
      <c r="E27" s="64">
        <v>38741</v>
      </c>
      <c r="F27" s="61">
        <v>-0.019354514377639243</v>
      </c>
      <c r="G27" s="62">
        <v>-0.019354514377639243</v>
      </c>
      <c r="H27" s="62">
        <v>-0.02053625225948985</v>
      </c>
      <c r="I27" s="62">
        <v>-0.00914308934830077</v>
      </c>
      <c r="J27" s="68">
        <v>0.012561640280301045</v>
      </c>
    </row>
    <row r="28" spans="1:10" s="6" customFormat="1" ht="14.25">
      <c r="A28" s="56">
        <v>25</v>
      </c>
      <c r="B28" s="54" t="s">
        <v>35</v>
      </c>
      <c r="C28" s="54" t="s">
        <v>36</v>
      </c>
      <c r="D28" s="54" t="s">
        <v>37</v>
      </c>
      <c r="E28" s="64">
        <v>38762</v>
      </c>
      <c r="F28" s="61">
        <v>0.0073694441989926585</v>
      </c>
      <c r="G28" s="62">
        <v>0.0073694441989926585</v>
      </c>
      <c r="H28" s="62">
        <v>0.028118969031257324</v>
      </c>
      <c r="I28" s="62">
        <v>0.051290090555319745</v>
      </c>
      <c r="J28" s="68">
        <v>0.09280880351220255</v>
      </c>
    </row>
    <row r="29" spans="1:10" s="6" customFormat="1" ht="14.25">
      <c r="A29" s="56">
        <v>26</v>
      </c>
      <c r="B29" s="54" t="s">
        <v>47</v>
      </c>
      <c r="C29" s="54" t="s">
        <v>26</v>
      </c>
      <c r="D29" s="54" t="s">
        <v>48</v>
      </c>
      <c r="E29" s="64">
        <v>38820</v>
      </c>
      <c r="F29" s="61">
        <v>0.014409221902017322</v>
      </c>
      <c r="G29" s="62">
        <v>0.014409221902017322</v>
      </c>
      <c r="H29" s="62">
        <v>0.026239067055393583</v>
      </c>
      <c r="I29" s="62">
        <v>0.029239766081871288</v>
      </c>
      <c r="J29" s="68" t="s">
        <v>131</v>
      </c>
    </row>
    <row r="30" spans="1:10" s="6" customFormat="1" ht="14.25">
      <c r="A30" s="56">
        <v>27</v>
      </c>
      <c r="B30" s="54" t="s">
        <v>77</v>
      </c>
      <c r="C30" s="54" t="s">
        <v>26</v>
      </c>
      <c r="D30" s="54" t="s">
        <v>78</v>
      </c>
      <c r="E30" s="64">
        <v>38833</v>
      </c>
      <c r="F30" s="61">
        <v>-0.009302325581395321</v>
      </c>
      <c r="G30" s="62">
        <v>-0.009302325581395321</v>
      </c>
      <c r="H30" s="62">
        <v>-0.004672897196261738</v>
      </c>
      <c r="I30" s="62">
        <v>0</v>
      </c>
      <c r="J30" s="68" t="s">
        <v>131</v>
      </c>
    </row>
    <row r="31" spans="1:10" s="6" customFormat="1" ht="14.25">
      <c r="A31" s="56">
        <v>28</v>
      </c>
      <c r="B31" s="54" t="s">
        <v>28</v>
      </c>
      <c r="C31" s="54" t="s">
        <v>26</v>
      </c>
      <c r="D31" s="54" t="s">
        <v>29</v>
      </c>
      <c r="E31" s="64">
        <v>38869</v>
      </c>
      <c r="F31" s="61">
        <v>0.003913894324853118</v>
      </c>
      <c r="G31" s="62">
        <v>0.003913894324853118</v>
      </c>
      <c r="H31" s="62">
        <v>0.0239520958083832</v>
      </c>
      <c r="I31" s="62">
        <v>0.04693877551020398</v>
      </c>
      <c r="J31" s="68" t="s">
        <v>131</v>
      </c>
    </row>
    <row r="32" spans="1:10" s="6" customFormat="1" ht="14.25">
      <c r="A32" s="56">
        <v>29</v>
      </c>
      <c r="B32" s="54" t="s">
        <v>110</v>
      </c>
      <c r="C32" s="54" t="s">
        <v>26</v>
      </c>
      <c r="D32" s="54" t="s">
        <v>111</v>
      </c>
      <c r="E32" s="64">
        <v>38882</v>
      </c>
      <c r="F32" s="61">
        <v>0.044909609895337876</v>
      </c>
      <c r="G32" s="62">
        <v>0.044909609895337876</v>
      </c>
      <c r="H32" s="62">
        <v>0.06849581630667445</v>
      </c>
      <c r="I32" s="62">
        <v>0.044114850732078326</v>
      </c>
      <c r="J32" s="68">
        <v>-0.027625287763414108</v>
      </c>
    </row>
    <row r="33" spans="1:10" s="6" customFormat="1" ht="14.25">
      <c r="A33" s="56">
        <v>30</v>
      </c>
      <c r="B33" s="54" t="s">
        <v>94</v>
      </c>
      <c r="C33" s="54" t="s">
        <v>26</v>
      </c>
      <c r="D33" s="54" t="s">
        <v>95</v>
      </c>
      <c r="E33" s="64">
        <v>38917</v>
      </c>
      <c r="F33" s="61">
        <v>-0.0002186031260248411</v>
      </c>
      <c r="G33" s="62">
        <v>-0.0002186031260248411</v>
      </c>
      <c r="H33" s="62">
        <v>-0.0008738394320043641</v>
      </c>
      <c r="I33" s="62">
        <v>-0.0017461530066572584</v>
      </c>
      <c r="J33" s="68">
        <v>-0.0037033002940857207</v>
      </c>
    </row>
    <row r="34" spans="1:10" s="6" customFormat="1" ht="14.25">
      <c r="A34" s="56">
        <v>31</v>
      </c>
      <c r="B34" s="54" t="s">
        <v>98</v>
      </c>
      <c r="C34" s="54" t="s">
        <v>26</v>
      </c>
      <c r="D34" s="54" t="s">
        <v>99</v>
      </c>
      <c r="E34" s="64">
        <v>38917</v>
      </c>
      <c r="F34" s="61">
        <v>0.02584726615454125</v>
      </c>
      <c r="G34" s="62">
        <v>0.02584726615454125</v>
      </c>
      <c r="H34" s="62">
        <v>0.04636799410029502</v>
      </c>
      <c r="I34" s="62">
        <v>0.028170289855072417</v>
      </c>
      <c r="J34" s="68">
        <v>-0.004385580212261986</v>
      </c>
    </row>
    <row r="35" spans="1:10" s="6" customFormat="1" ht="14.25">
      <c r="A35" s="56">
        <v>32</v>
      </c>
      <c r="B35" s="54" t="s">
        <v>106</v>
      </c>
      <c r="C35" s="54" t="s">
        <v>26</v>
      </c>
      <c r="D35" s="54" t="s">
        <v>107</v>
      </c>
      <c r="E35" s="64">
        <v>38922</v>
      </c>
      <c r="F35" s="61">
        <v>0.05590062111801242</v>
      </c>
      <c r="G35" s="62">
        <v>0.05590062111801242</v>
      </c>
      <c r="H35" s="62">
        <v>0.08280254777070062</v>
      </c>
      <c r="I35" s="62">
        <v>0.05590062111801242</v>
      </c>
      <c r="J35" s="68" t="s">
        <v>131</v>
      </c>
    </row>
    <row r="36" spans="1:10" s="6" customFormat="1" ht="14.25">
      <c r="A36" s="56">
        <v>33</v>
      </c>
      <c r="B36" s="54" t="s">
        <v>126</v>
      </c>
      <c r="C36" s="54" t="s">
        <v>26</v>
      </c>
      <c r="D36" s="54" t="s">
        <v>127</v>
      </c>
      <c r="E36" s="64">
        <v>38986</v>
      </c>
      <c r="F36" s="61">
        <v>0.12388143176733779</v>
      </c>
      <c r="G36" s="62">
        <v>0.12388143176733779</v>
      </c>
      <c r="H36" s="62">
        <v>0.417636684303351</v>
      </c>
      <c r="I36" s="62">
        <v>0.39791304347826095</v>
      </c>
      <c r="J36" s="68">
        <v>0.3684031324480761</v>
      </c>
    </row>
    <row r="37" spans="1:10" s="6" customFormat="1" ht="14.25">
      <c r="A37" s="56">
        <v>34</v>
      </c>
      <c r="B37" s="54" t="s">
        <v>63</v>
      </c>
      <c r="C37" s="54" t="s">
        <v>26</v>
      </c>
      <c r="D37" s="54" t="s">
        <v>64</v>
      </c>
      <c r="E37" s="64">
        <v>39007</v>
      </c>
      <c r="F37" s="61">
        <v>0.003387533875338633</v>
      </c>
      <c r="G37" s="62">
        <v>0.003387533875338633</v>
      </c>
      <c r="H37" s="62">
        <v>0.007904931420793737</v>
      </c>
      <c r="I37" s="62">
        <v>0.015694653266861813</v>
      </c>
      <c r="J37" s="68">
        <v>0.02880196644223587</v>
      </c>
    </row>
    <row r="38" spans="1:10" s="6" customFormat="1" ht="14.25">
      <c r="A38" s="56">
        <v>35</v>
      </c>
      <c r="B38" s="54" t="s">
        <v>88</v>
      </c>
      <c r="C38" s="54" t="s">
        <v>26</v>
      </c>
      <c r="D38" s="54" t="s">
        <v>89</v>
      </c>
      <c r="E38" s="64">
        <v>39014</v>
      </c>
      <c r="F38" s="61">
        <v>-0.0007054673721339499</v>
      </c>
      <c r="G38" s="62">
        <v>-0.0007054673721339499</v>
      </c>
      <c r="H38" s="62">
        <v>-0.005336703883154104</v>
      </c>
      <c r="I38" s="62">
        <v>0.0021932927692089876</v>
      </c>
      <c r="J38" s="68">
        <v>0.016797071279879505</v>
      </c>
    </row>
    <row r="39" spans="1:10" s="6" customFormat="1" ht="14.25">
      <c r="A39" s="56">
        <v>36</v>
      </c>
      <c r="B39" s="54" t="s">
        <v>50</v>
      </c>
      <c r="C39" s="54" t="s">
        <v>26</v>
      </c>
      <c r="D39" s="54" t="s">
        <v>51</v>
      </c>
      <c r="E39" s="64">
        <v>39056</v>
      </c>
      <c r="F39" s="61">
        <v>0</v>
      </c>
      <c r="G39" s="62">
        <v>0</v>
      </c>
      <c r="H39" s="62">
        <v>0.010389610389610393</v>
      </c>
      <c r="I39" s="62">
        <v>0.01832460732984309</v>
      </c>
      <c r="J39" s="68" t="s">
        <v>131</v>
      </c>
    </row>
    <row r="40" spans="1:10" s="6" customFormat="1" ht="14.25">
      <c r="A40" s="56">
        <v>37</v>
      </c>
      <c r="B40" s="54" t="s">
        <v>40</v>
      </c>
      <c r="C40" s="54" t="s">
        <v>41</v>
      </c>
      <c r="D40" s="54" t="s">
        <v>42</v>
      </c>
      <c r="E40" s="64">
        <v>39192</v>
      </c>
      <c r="F40" s="61">
        <v>0</v>
      </c>
      <c r="G40" s="62">
        <v>0</v>
      </c>
      <c r="H40" s="62">
        <v>0.011560693641618602</v>
      </c>
      <c r="I40" s="62">
        <v>0.032448377581120846</v>
      </c>
      <c r="J40" s="68" t="s">
        <v>131</v>
      </c>
    </row>
    <row r="41" spans="1:10" s="6" customFormat="1" ht="14.25">
      <c r="A41" s="56">
        <v>38</v>
      </c>
      <c r="B41" s="54" t="s">
        <v>116</v>
      </c>
      <c r="C41" s="54" t="s">
        <v>26</v>
      </c>
      <c r="D41" s="54" t="s">
        <v>117</v>
      </c>
      <c r="E41" s="64">
        <v>39219</v>
      </c>
      <c r="F41" s="61">
        <v>0</v>
      </c>
      <c r="G41" s="62">
        <v>0</v>
      </c>
      <c r="H41" s="62">
        <v>0</v>
      </c>
      <c r="I41" s="62">
        <v>0</v>
      </c>
      <c r="J41" s="68">
        <v>0</v>
      </c>
    </row>
    <row r="42" spans="1:10" s="6" customFormat="1" ht="14.25">
      <c r="A42" s="56">
        <v>39</v>
      </c>
      <c r="B42" s="54" t="s">
        <v>56</v>
      </c>
      <c r="C42" s="54" t="s">
        <v>26</v>
      </c>
      <c r="D42" s="54" t="s">
        <v>186</v>
      </c>
      <c r="E42" s="64">
        <v>39254</v>
      </c>
      <c r="F42" s="61" t="s">
        <v>131</v>
      </c>
      <c r="G42" s="62" t="s">
        <v>131</v>
      </c>
      <c r="H42" s="62">
        <v>-0.002276254526642374</v>
      </c>
      <c r="I42" s="62">
        <v>0.024368998045381174</v>
      </c>
      <c r="J42" s="68">
        <v>0.04433806965863818</v>
      </c>
    </row>
    <row r="43" spans="1:10" s="6" customFormat="1" ht="14.25">
      <c r="A43" s="56">
        <v>40</v>
      </c>
      <c r="B43" s="54" t="s">
        <v>34</v>
      </c>
      <c r="C43" s="54" t="s">
        <v>26</v>
      </c>
      <c r="D43" s="54" t="s">
        <v>232</v>
      </c>
      <c r="E43" s="64">
        <v>39283</v>
      </c>
      <c r="F43" s="61">
        <v>0.04444444444444429</v>
      </c>
      <c r="G43" s="62">
        <v>0.04444444444444429</v>
      </c>
      <c r="H43" s="62">
        <v>0.08045977011494254</v>
      </c>
      <c r="I43" s="62">
        <v>0.05617977528089879</v>
      </c>
      <c r="J43" s="68" t="s">
        <v>131</v>
      </c>
    </row>
    <row r="44" spans="1:10" s="6" customFormat="1" ht="14.25">
      <c r="A44" s="56">
        <v>41</v>
      </c>
      <c r="B44" s="54" t="s">
        <v>118</v>
      </c>
      <c r="C44" s="54" t="s">
        <v>26</v>
      </c>
      <c r="D44" s="54" t="s">
        <v>119</v>
      </c>
      <c r="E44" s="64">
        <v>39287</v>
      </c>
      <c r="F44" s="61">
        <v>0.003298133950528026</v>
      </c>
      <c r="G44" s="62">
        <v>0.003298133950528026</v>
      </c>
      <c r="H44" s="62">
        <v>0.007671073659741401</v>
      </c>
      <c r="I44" s="62">
        <v>0.01516349053013677</v>
      </c>
      <c r="J44" s="68">
        <v>0.05574159766195819</v>
      </c>
    </row>
    <row r="45" spans="1:10" s="6" customFormat="1" ht="14.25">
      <c r="A45" s="56">
        <v>42</v>
      </c>
      <c r="B45" s="54" t="s">
        <v>57</v>
      </c>
      <c r="C45" s="54" t="s">
        <v>36</v>
      </c>
      <c r="D45" s="54" t="s">
        <v>58</v>
      </c>
      <c r="E45" s="64">
        <v>39338</v>
      </c>
      <c r="F45" s="61">
        <v>0.003350885591191899</v>
      </c>
      <c r="G45" s="62">
        <v>0.003350885591191899</v>
      </c>
      <c r="H45" s="62">
        <v>0.009633911368015502</v>
      </c>
      <c r="I45" s="62">
        <v>0.01895964997569277</v>
      </c>
      <c r="J45" s="68">
        <v>0.036597428288823064</v>
      </c>
    </row>
    <row r="46" spans="1:10" s="6" customFormat="1" ht="14.25">
      <c r="A46" s="56">
        <v>43</v>
      </c>
      <c r="B46" s="54" t="s">
        <v>108</v>
      </c>
      <c r="C46" s="54" t="s">
        <v>41</v>
      </c>
      <c r="D46" s="54" t="s">
        <v>109</v>
      </c>
      <c r="E46" s="64">
        <v>39343</v>
      </c>
      <c r="F46" s="61">
        <v>0</v>
      </c>
      <c r="G46" s="62">
        <v>0</v>
      </c>
      <c r="H46" s="62">
        <v>0.0125</v>
      </c>
      <c r="I46" s="62">
        <v>0.02208201892744488</v>
      </c>
      <c r="J46" s="68" t="s">
        <v>131</v>
      </c>
    </row>
    <row r="47" spans="1:10" s="6" customFormat="1" ht="14.25">
      <c r="A47" s="56">
        <v>44</v>
      </c>
      <c r="B47" s="54" t="s">
        <v>124</v>
      </c>
      <c r="C47" s="54" t="s">
        <v>26</v>
      </c>
      <c r="D47" s="54" t="s">
        <v>125</v>
      </c>
      <c r="E47" s="64">
        <v>39426</v>
      </c>
      <c r="F47" s="61">
        <v>0.002636727056221977</v>
      </c>
      <c r="G47" s="62">
        <v>0.002636727056221977</v>
      </c>
      <c r="H47" s="62">
        <v>0.004430811179277461</v>
      </c>
      <c r="I47" s="62">
        <v>0.001019021739130599</v>
      </c>
      <c r="J47" s="68">
        <v>0.055232297914242334</v>
      </c>
    </row>
    <row r="48" spans="1:10" s="6" customFormat="1" ht="14.25">
      <c r="A48" s="56">
        <v>45</v>
      </c>
      <c r="B48" s="54" t="s">
        <v>32</v>
      </c>
      <c r="C48" s="54" t="s">
        <v>26</v>
      </c>
      <c r="D48" s="54" t="s">
        <v>187</v>
      </c>
      <c r="E48" s="83">
        <v>39443</v>
      </c>
      <c r="F48" s="61">
        <v>0.0021153450656636874</v>
      </c>
      <c r="G48" s="62">
        <v>0.0021153450656636874</v>
      </c>
      <c r="H48" s="62">
        <v>0.01816390800137313</v>
      </c>
      <c r="I48" s="62">
        <v>0.04181429444105067</v>
      </c>
      <c r="J48" s="68">
        <v>0.0848918575063613</v>
      </c>
    </row>
    <row r="49" spans="1:10" s="6" customFormat="1" ht="14.25">
      <c r="A49" s="56">
        <v>46</v>
      </c>
      <c r="B49" s="54" t="s">
        <v>96</v>
      </c>
      <c r="C49" s="54" t="s">
        <v>26</v>
      </c>
      <c r="D49" s="54" t="s">
        <v>97</v>
      </c>
      <c r="E49" s="64">
        <v>39542</v>
      </c>
      <c r="F49" s="61">
        <v>-0.00694444444444442</v>
      </c>
      <c r="G49" s="62">
        <v>-0.00694444444444442</v>
      </c>
      <c r="H49" s="62">
        <v>-0.01379310344827589</v>
      </c>
      <c r="I49" s="62">
        <v>0</v>
      </c>
      <c r="J49" s="68" t="s">
        <v>131</v>
      </c>
    </row>
    <row r="50" spans="1:10" s="6" customFormat="1" ht="14.25">
      <c r="A50" s="56">
        <v>47</v>
      </c>
      <c r="B50" s="54" t="s">
        <v>52</v>
      </c>
      <c r="C50" s="54" t="s">
        <v>26</v>
      </c>
      <c r="D50" s="54" t="s">
        <v>53</v>
      </c>
      <c r="E50" s="64">
        <v>39660</v>
      </c>
      <c r="F50" s="61">
        <v>0.022088140856003635</v>
      </c>
      <c r="G50" s="62">
        <v>0.022088140856003635</v>
      </c>
      <c r="H50" s="62">
        <v>0.022882163918217513</v>
      </c>
      <c r="I50" s="62">
        <v>0.012548937360179035</v>
      </c>
      <c r="J50" s="68">
        <v>-0.04136744216831589</v>
      </c>
    </row>
    <row r="51" spans="1:10" s="6" customFormat="1" ht="14.25">
      <c r="A51" s="56">
        <v>48</v>
      </c>
      <c r="B51" s="54" t="s">
        <v>25</v>
      </c>
      <c r="C51" s="54" t="s">
        <v>26</v>
      </c>
      <c r="D51" s="54" t="s">
        <v>27</v>
      </c>
      <c r="E51" s="64">
        <v>39898</v>
      </c>
      <c r="F51" s="61">
        <v>-0.003395585738539819</v>
      </c>
      <c r="G51" s="62">
        <v>-0.003395585738539819</v>
      </c>
      <c r="H51" s="62">
        <v>0.012068965517241459</v>
      </c>
      <c r="I51" s="62">
        <v>0.033450704225352235</v>
      </c>
      <c r="J51" s="68" t="s">
        <v>131</v>
      </c>
    </row>
    <row r="52" spans="1:10" s="6" customFormat="1" ht="14.25">
      <c r="A52" s="56">
        <v>49</v>
      </c>
      <c r="B52" s="54" t="s">
        <v>59</v>
      </c>
      <c r="C52" s="54" t="s">
        <v>26</v>
      </c>
      <c r="D52" s="70" t="s">
        <v>60</v>
      </c>
      <c r="E52" s="83">
        <v>40263</v>
      </c>
      <c r="F52" s="61">
        <v>-0.003558718861210064</v>
      </c>
      <c r="G52" s="62">
        <v>-0.003558718861210064</v>
      </c>
      <c r="H52" s="62">
        <v>0.007194244604316502</v>
      </c>
      <c r="I52" s="62">
        <v>0.010830324909747224</v>
      </c>
      <c r="J52" s="68" t="s">
        <v>131</v>
      </c>
    </row>
    <row r="53" spans="1:10" s="6" customFormat="1" ht="14.25">
      <c r="A53" s="56">
        <v>50</v>
      </c>
      <c r="B53" s="54" t="s">
        <v>81</v>
      </c>
      <c r="C53" s="54" t="s">
        <v>26</v>
      </c>
      <c r="D53" s="54" t="s">
        <v>188</v>
      </c>
      <c r="E53" s="64">
        <v>40956</v>
      </c>
      <c r="F53" s="61">
        <v>0.01990049751243772</v>
      </c>
      <c r="G53" s="62">
        <v>0.01990049751243772</v>
      </c>
      <c r="H53" s="62">
        <v>0.02499999999999991</v>
      </c>
      <c r="I53" s="62">
        <v>0.03015075376884413</v>
      </c>
      <c r="J53" s="68" t="s">
        <v>131</v>
      </c>
    </row>
    <row r="54" spans="1:10" s="6" customFormat="1" ht="14.25">
      <c r="A54" s="56">
        <v>51</v>
      </c>
      <c r="B54" s="54" t="s">
        <v>84</v>
      </c>
      <c r="C54" s="54" t="s">
        <v>26</v>
      </c>
      <c r="D54" s="54" t="s">
        <v>85</v>
      </c>
      <c r="E54" s="64">
        <v>41366</v>
      </c>
      <c r="F54" s="61">
        <v>-0.005007869509228713</v>
      </c>
      <c r="G54" s="62">
        <v>-0.005007869509228713</v>
      </c>
      <c r="H54" s="62">
        <v>0.001367989056087593</v>
      </c>
      <c r="I54" s="62">
        <v>0.011490909090909218</v>
      </c>
      <c r="J54" s="68">
        <v>-0.06261373593044417</v>
      </c>
    </row>
    <row r="55" spans="1:10" s="6" customFormat="1" ht="14.25">
      <c r="A55" s="56">
        <v>52</v>
      </c>
      <c r="B55" s="54" t="s">
        <v>45</v>
      </c>
      <c r="C55" s="54" t="s">
        <v>26</v>
      </c>
      <c r="D55" s="54" t="s">
        <v>46</v>
      </c>
      <c r="E55" s="64">
        <v>43620</v>
      </c>
      <c r="F55" s="61">
        <v>-0.008620689655172376</v>
      </c>
      <c r="G55" s="62">
        <v>-0.008620689655172376</v>
      </c>
      <c r="H55" s="62">
        <v>0</v>
      </c>
      <c r="I55" s="62">
        <v>0.00877192982456143</v>
      </c>
      <c r="J55" s="68" t="s">
        <v>131</v>
      </c>
    </row>
    <row r="56" spans="1:10" s="6" customFormat="1" ht="14.25">
      <c r="A56" s="56">
        <v>53</v>
      </c>
      <c r="B56" s="54" t="s">
        <v>90</v>
      </c>
      <c r="C56" s="54" t="s">
        <v>26</v>
      </c>
      <c r="D56" s="54" t="s">
        <v>91</v>
      </c>
      <c r="E56" s="64">
        <v>43636</v>
      </c>
      <c r="F56" s="61" t="s">
        <v>131</v>
      </c>
      <c r="G56" s="62" t="s">
        <v>131</v>
      </c>
      <c r="H56" s="62" t="s">
        <v>131</v>
      </c>
      <c r="I56" s="62" t="s">
        <v>131</v>
      </c>
      <c r="J56" s="68" t="s">
        <v>131</v>
      </c>
    </row>
    <row r="57" spans="1:10" s="6" customFormat="1" ht="14.25">
      <c r="A57" s="56">
        <v>54</v>
      </c>
      <c r="B57" s="54" t="s">
        <v>65</v>
      </c>
      <c r="C57" s="54" t="s">
        <v>26</v>
      </c>
      <c r="D57" s="54" t="s">
        <v>66</v>
      </c>
      <c r="E57" s="64">
        <v>43711</v>
      </c>
      <c r="F57" s="61">
        <v>-0.004273504273504258</v>
      </c>
      <c r="G57" s="62">
        <v>-0.004273504273504258</v>
      </c>
      <c r="H57" s="62">
        <v>-0.0150530982575523</v>
      </c>
      <c r="I57" s="62">
        <v>-0.02410869343140254</v>
      </c>
      <c r="J57" s="68" t="s">
        <v>131</v>
      </c>
    </row>
    <row r="58" spans="1:10" s="6" customFormat="1" ht="15" thickBot="1">
      <c r="A58" s="56">
        <v>55</v>
      </c>
      <c r="B58" s="54" t="s">
        <v>150</v>
      </c>
      <c r="C58" s="54" t="s">
        <v>26</v>
      </c>
      <c r="D58" s="54" t="s">
        <v>151</v>
      </c>
      <c r="E58" s="64">
        <v>43776</v>
      </c>
      <c r="F58" s="61" t="s">
        <v>131</v>
      </c>
      <c r="G58" s="62" t="s">
        <v>131</v>
      </c>
      <c r="H58" s="62">
        <v>0.0058079236672889945</v>
      </c>
      <c r="I58" s="62" t="s">
        <v>131</v>
      </c>
      <c r="J58" s="68" t="s">
        <v>131</v>
      </c>
    </row>
    <row r="59" spans="1:10" s="43" customFormat="1" ht="15.75" collapsed="1" thickBot="1">
      <c r="A59" s="71"/>
      <c r="B59" s="44"/>
      <c r="C59" s="44"/>
      <c r="D59" s="45" t="s">
        <v>135</v>
      </c>
      <c r="E59" s="46" t="s">
        <v>5</v>
      </c>
      <c r="F59" s="57">
        <f>AVERAGE(F4:F58)</f>
        <v>0.008032996409150405</v>
      </c>
      <c r="G59" s="47">
        <f>AVERAGE(G4:G58)</f>
        <v>0.008032996409150405</v>
      </c>
      <c r="H59" s="47">
        <f>AVERAGE(H4:H58)</f>
        <v>0.019593725529656016</v>
      </c>
      <c r="I59" s="47" t="s">
        <v>131</v>
      </c>
      <c r="J59" s="69">
        <f>AVERAGE(J4:J58)</f>
        <v>0.0301755633129978</v>
      </c>
    </row>
    <row r="60" s="6" customFormat="1" ht="14.25" collapsed="1"/>
    <row r="61" s="6" customFormat="1" ht="15" collapsed="1">
      <c r="A61" s="65"/>
    </row>
    <row r="62" s="6" customFormat="1" ht="14.25" collapsed="1"/>
    <row r="63" s="6" customFormat="1" ht="14.25" collapsed="1"/>
    <row r="64" s="6" customFormat="1" ht="14.25" collapsed="1"/>
    <row r="65" s="6" customFormat="1" ht="14.25" collapsed="1"/>
    <row r="66" s="6" customFormat="1" ht="14.25" collapsed="1"/>
    <row r="67" s="6" customFormat="1" ht="14.25" collapsed="1"/>
    <row r="68" s="6" customFormat="1" ht="14.25" collapsed="1"/>
    <row r="69" s="6" customFormat="1" ht="14.25" collapsed="1"/>
    <row r="70" s="6" customFormat="1" ht="14.25"/>
    <row r="71" s="6" customFormat="1" ht="14.25"/>
    <row r="72" spans="5:10" s="9" customFormat="1" ht="14.25">
      <c r="E72" s="10"/>
      <c r="F72" s="10"/>
      <c r="G72" s="11"/>
      <c r="H72" s="11"/>
      <c r="I72" s="11"/>
      <c r="J72" s="11"/>
    </row>
    <row r="73" spans="5:10" s="9" customFormat="1" ht="14.25">
      <c r="E73" s="10"/>
      <c r="F73" s="10"/>
      <c r="G73" s="11"/>
      <c r="H73" s="11"/>
      <c r="I73" s="11"/>
      <c r="J73" s="11"/>
    </row>
    <row r="74" spans="5:10" s="9" customFormat="1" ht="14.25">
      <c r="E74" s="10"/>
      <c r="F74" s="10"/>
      <c r="G74" s="11"/>
      <c r="H74" s="11"/>
      <c r="I74" s="11"/>
      <c r="J74" s="11"/>
    </row>
    <row r="75" spans="5:10" s="9" customFormat="1" ht="14.25">
      <c r="E75" s="10"/>
      <c r="F75" s="10"/>
      <c r="G75" s="11"/>
      <c r="H75" s="11"/>
      <c r="I75" s="11"/>
      <c r="J75" s="11"/>
    </row>
    <row r="76" spans="5:10" s="9" customFormat="1" ht="14.25">
      <c r="E76" s="10"/>
      <c r="F76" s="10"/>
      <c r="G76" s="11"/>
      <c r="H76" s="11"/>
      <c r="I76" s="11"/>
      <c r="J76" s="11"/>
    </row>
    <row r="77" spans="5:10" s="9" customFormat="1" ht="14.25">
      <c r="E77" s="10"/>
      <c r="F77" s="10"/>
      <c r="G77" s="11"/>
      <c r="H77" s="11"/>
      <c r="I77" s="11"/>
      <c r="J77" s="11"/>
    </row>
    <row r="78" spans="5:10" s="9" customFormat="1" ht="14.25">
      <c r="E78" s="10"/>
      <c r="F78" s="10"/>
      <c r="G78" s="11"/>
      <c r="H78" s="11"/>
      <c r="I78" s="11"/>
      <c r="J78" s="11"/>
    </row>
    <row r="79" spans="5:10" s="9" customFormat="1" ht="14.25">
      <c r="E79" s="10"/>
      <c r="F79" s="10"/>
      <c r="G79" s="11"/>
      <c r="H79" s="11"/>
      <c r="I79" s="11"/>
      <c r="J79" s="11"/>
    </row>
    <row r="80" spans="5:10" s="9" customFormat="1" ht="14.25">
      <c r="E80" s="10"/>
      <c r="F80" s="10"/>
      <c r="G80" s="11"/>
      <c r="H80" s="11"/>
      <c r="I80" s="11"/>
      <c r="J80" s="11"/>
    </row>
    <row r="81" spans="5:10" s="9" customFormat="1" ht="14.25">
      <c r="E81" s="10"/>
      <c r="F81" s="10"/>
      <c r="G81" s="11"/>
      <c r="H81" s="11"/>
      <c r="I81" s="11"/>
      <c r="J81" s="11"/>
    </row>
    <row r="82" spans="5:10" s="9" customFormat="1" ht="14.25">
      <c r="E82" s="10"/>
      <c r="F82" s="10"/>
      <c r="G82" s="11"/>
      <c r="H82" s="11"/>
      <c r="I82" s="11"/>
      <c r="J82" s="11"/>
    </row>
    <row r="83" spans="5:10" s="9" customFormat="1" ht="14.25">
      <c r="E83" s="10"/>
      <c r="F83" s="10"/>
      <c r="G83" s="11"/>
      <c r="H83" s="11"/>
      <c r="I83" s="11"/>
      <c r="J83" s="11"/>
    </row>
    <row r="84" spans="5:10" s="9" customFormat="1" ht="14.25">
      <c r="E84" s="10"/>
      <c r="F84" s="10"/>
      <c r="G84" s="11"/>
      <c r="H84" s="11"/>
      <c r="I84" s="11"/>
      <c r="J84" s="11"/>
    </row>
    <row r="85" spans="5:10" s="9" customFormat="1" ht="14.25">
      <c r="E85" s="10"/>
      <c r="F85" s="10"/>
      <c r="G85" s="11"/>
      <c r="H85" s="11"/>
      <c r="I85" s="11"/>
      <c r="J85" s="11"/>
    </row>
    <row r="86" spans="5:10" s="9" customFormat="1" ht="14.25">
      <c r="E86" s="10"/>
      <c r="F86" s="10"/>
      <c r="G86" s="11"/>
      <c r="H86" s="11"/>
      <c r="I86" s="11"/>
      <c r="J86" s="11"/>
    </row>
    <row r="87" spans="5:10" s="9" customFormat="1" ht="14.25">
      <c r="E87" s="10"/>
      <c r="F87" s="10"/>
      <c r="G87" s="11"/>
      <c r="H87" s="11"/>
      <c r="I87" s="11"/>
      <c r="J87" s="11"/>
    </row>
    <row r="88" spans="5:10" s="9" customFormat="1" ht="14.25">
      <c r="E88" s="10"/>
      <c r="F88" s="10"/>
      <c r="G88" s="11"/>
      <c r="H88" s="11"/>
      <c r="I88" s="11"/>
      <c r="J88" s="11"/>
    </row>
    <row r="89" spans="5:10" s="9" customFormat="1" ht="14.25">
      <c r="E89" s="10"/>
      <c r="F89" s="10"/>
      <c r="G89" s="11"/>
      <c r="H89" s="11"/>
      <c r="I89" s="11"/>
      <c r="J89" s="11"/>
    </row>
    <row r="90" spans="5:10" s="9" customFormat="1" ht="14.25">
      <c r="E90" s="10"/>
      <c r="F90" s="10"/>
      <c r="G90" s="11"/>
      <c r="H90" s="11"/>
      <c r="I90" s="11"/>
      <c r="J90" s="11"/>
    </row>
    <row r="91" spans="5:10" s="9" customFormat="1" ht="14.25">
      <c r="E91" s="10"/>
      <c r="F91" s="10"/>
      <c r="G91" s="11"/>
      <c r="H91" s="11"/>
      <c r="I91" s="11"/>
      <c r="J91" s="11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38"/>
  <sheetViews>
    <sheetView zoomScale="85" zoomScaleNormal="85" zoomScalePageLayoutView="0" workbookViewId="0" topLeftCell="A1">
      <selection activeCell="B57" sqref="B57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5" t="s">
        <v>0</v>
      </c>
      <c r="B1" s="28" t="s">
        <v>22</v>
      </c>
      <c r="C1" s="2"/>
    </row>
    <row r="2" spans="1:3" ht="28.5">
      <c r="A2" s="24" t="s">
        <v>165</v>
      </c>
      <c r="B2" s="25">
        <v>-0.019354514377639243</v>
      </c>
      <c r="C2" s="2"/>
    </row>
    <row r="3" spans="1:3" ht="14.25">
      <c r="A3" s="17" t="s">
        <v>210</v>
      </c>
      <c r="B3" s="21">
        <v>-0.009302325581395321</v>
      </c>
      <c r="C3" s="2"/>
    </row>
    <row r="4" spans="1:3" ht="14.25">
      <c r="A4" s="17" t="s">
        <v>199</v>
      </c>
      <c r="B4" s="21">
        <v>-0.008620689655172376</v>
      </c>
      <c r="C4" s="2"/>
    </row>
    <row r="5" spans="1:3" ht="14.25">
      <c r="A5" s="17" t="s">
        <v>189</v>
      </c>
      <c r="B5" s="22">
        <v>-0.007018247443352776</v>
      </c>
      <c r="C5" s="2"/>
    </row>
    <row r="6" spans="1:3" ht="14.25">
      <c r="A6" s="17" t="s">
        <v>191</v>
      </c>
      <c r="B6" s="22">
        <v>-0.00694444444444442</v>
      </c>
      <c r="C6" s="2"/>
    </row>
    <row r="7" spans="1:3" ht="14.25">
      <c r="A7" s="17" t="s">
        <v>233</v>
      </c>
      <c r="B7" s="22">
        <v>-0.006507592190889477</v>
      </c>
      <c r="C7" s="2"/>
    </row>
    <row r="8" spans="1:3" ht="14.25">
      <c r="A8" s="17" t="s">
        <v>204</v>
      </c>
      <c r="B8" s="22">
        <v>-0.005007869509228713</v>
      </c>
      <c r="C8" s="2"/>
    </row>
    <row r="9" spans="1:3" ht="14.25">
      <c r="A9" s="17" t="s">
        <v>234</v>
      </c>
      <c r="B9" s="22">
        <v>-0.004696513349328746</v>
      </c>
      <c r="C9" s="2"/>
    </row>
    <row r="10" spans="1:3" ht="14.25">
      <c r="A10" s="17" t="s">
        <v>193</v>
      </c>
      <c r="B10" s="22">
        <v>-0.004273504273504258</v>
      </c>
      <c r="C10" s="2"/>
    </row>
    <row r="11" spans="1:3" ht="14.25">
      <c r="A11" s="17" t="s">
        <v>203</v>
      </c>
      <c r="B11" s="22">
        <v>-0.003558718861210064</v>
      </c>
      <c r="C11" s="2"/>
    </row>
    <row r="12" spans="1:3" ht="14.25">
      <c r="A12" s="17" t="s">
        <v>218</v>
      </c>
      <c r="B12" s="22">
        <v>-0.003395585738539819</v>
      </c>
      <c r="C12" s="2"/>
    </row>
    <row r="13" spans="1:3" ht="14.25">
      <c r="A13" s="17" t="s">
        <v>235</v>
      </c>
      <c r="B13" s="22">
        <v>-0.0033258234095053796</v>
      </c>
      <c r="C13" s="2"/>
    </row>
    <row r="14" spans="1:3" ht="14.25">
      <c r="A14" s="17" t="s">
        <v>212</v>
      </c>
      <c r="B14" s="22">
        <v>-0.0009478672985782088</v>
      </c>
      <c r="C14" s="2"/>
    </row>
    <row r="15" spans="1:3" ht="14.25">
      <c r="A15" s="17" t="s">
        <v>194</v>
      </c>
      <c r="B15" s="22">
        <v>-0.0007054673721339499</v>
      </c>
      <c r="C15" s="2"/>
    </row>
    <row r="16" spans="1:3" ht="14.25">
      <c r="A16" s="17" t="s">
        <v>197</v>
      </c>
      <c r="B16" s="22">
        <v>-0.0002186031260248411</v>
      </c>
      <c r="C16" s="2"/>
    </row>
    <row r="17" spans="1:3" ht="14.25">
      <c r="A17" s="17" t="s">
        <v>209</v>
      </c>
      <c r="B17" s="22">
        <v>0</v>
      </c>
      <c r="C17" s="2"/>
    </row>
    <row r="18" spans="1:3" ht="14.25">
      <c r="A18" s="17" t="s">
        <v>213</v>
      </c>
      <c r="B18" s="22">
        <v>0</v>
      </c>
      <c r="C18" s="2"/>
    </row>
    <row r="19" spans="1:3" ht="14.25">
      <c r="A19" s="17" t="s">
        <v>219</v>
      </c>
      <c r="B19" s="22">
        <v>0</v>
      </c>
      <c r="C19" s="2"/>
    </row>
    <row r="20" spans="1:3" ht="14.25">
      <c r="A20" s="17" t="s">
        <v>167</v>
      </c>
      <c r="B20" s="22">
        <v>0</v>
      </c>
      <c r="C20" s="2"/>
    </row>
    <row r="21" spans="1:3" ht="28.5">
      <c r="A21" s="17" t="s">
        <v>236</v>
      </c>
      <c r="B21" s="22">
        <v>0.001738971261211697</v>
      </c>
      <c r="C21" s="2"/>
    </row>
    <row r="22" spans="1:3" ht="14.25">
      <c r="A22" s="17" t="s">
        <v>206</v>
      </c>
      <c r="B22" s="22">
        <v>0.0021153450656636874</v>
      </c>
      <c r="C22" s="2"/>
    </row>
    <row r="23" spans="1:3" ht="14.25">
      <c r="A23" s="18" t="s">
        <v>149</v>
      </c>
      <c r="B23" s="58">
        <v>0.002557544757033181</v>
      </c>
      <c r="C23" s="2"/>
    </row>
    <row r="24" spans="1:3" ht="14.25">
      <c r="A24" s="17" t="s">
        <v>201</v>
      </c>
      <c r="B24" s="22">
        <v>0.002636727056221977</v>
      </c>
      <c r="C24" s="2"/>
    </row>
    <row r="25" spans="1:3" ht="14.25">
      <c r="A25" s="17" t="s">
        <v>190</v>
      </c>
      <c r="B25" s="22">
        <v>0.003042884768513332</v>
      </c>
      <c r="C25" s="2"/>
    </row>
    <row r="26" spans="1:3" ht="14.25">
      <c r="A26" s="17" t="s">
        <v>200</v>
      </c>
      <c r="B26" s="22">
        <v>0.003298133950528026</v>
      </c>
      <c r="C26" s="2"/>
    </row>
    <row r="27" spans="1:3" ht="14.25">
      <c r="A27" s="17" t="s">
        <v>166</v>
      </c>
      <c r="B27" s="22">
        <v>0.003350885591191899</v>
      </c>
      <c r="C27" s="2"/>
    </row>
    <row r="28" spans="1:3" ht="14.25">
      <c r="A28" s="17" t="s">
        <v>211</v>
      </c>
      <c r="B28" s="22">
        <v>0.003387533875338633</v>
      </c>
      <c r="C28" s="2"/>
    </row>
    <row r="29" spans="1:3" ht="14.25">
      <c r="A29" s="17" t="s">
        <v>214</v>
      </c>
      <c r="B29" s="22">
        <v>0.0038050636616420164</v>
      </c>
      <c r="C29" s="2"/>
    </row>
    <row r="30" spans="1:3" ht="14.25">
      <c r="A30" s="17" t="s">
        <v>205</v>
      </c>
      <c r="B30" s="22">
        <v>0.003890392422192246</v>
      </c>
      <c r="C30" s="2"/>
    </row>
    <row r="31" spans="1:3" ht="14.25">
      <c r="A31" s="17" t="s">
        <v>237</v>
      </c>
      <c r="B31" s="22">
        <v>0.003913894324853118</v>
      </c>
      <c r="C31" s="2"/>
    </row>
    <row r="32" spans="1:3" ht="14.25">
      <c r="A32" s="17" t="s">
        <v>159</v>
      </c>
      <c r="B32" s="22">
        <v>0.004389173372348232</v>
      </c>
      <c r="C32" s="2"/>
    </row>
    <row r="33" spans="1:3" ht="14.25">
      <c r="A33" s="17" t="s">
        <v>160</v>
      </c>
      <c r="B33" s="22">
        <v>0.004518072289156683</v>
      </c>
      <c r="C33" s="2"/>
    </row>
    <row r="34" spans="1:3" ht="14.25">
      <c r="A34" s="17" t="s">
        <v>238</v>
      </c>
      <c r="B34" s="22">
        <v>0.004587155963302836</v>
      </c>
      <c r="C34" s="2"/>
    </row>
    <row r="35" spans="1:3" ht="14.25">
      <c r="A35" s="17" t="s">
        <v>239</v>
      </c>
      <c r="B35" s="22">
        <v>0.0046511627906977715</v>
      </c>
      <c r="C35" s="2"/>
    </row>
    <row r="36" spans="1:3" ht="14.25">
      <c r="A36" s="17" t="s">
        <v>220</v>
      </c>
      <c r="B36" s="22">
        <v>0.0073694441989926585</v>
      </c>
      <c r="C36" s="2"/>
    </row>
    <row r="37" spans="1:3" ht="14.25">
      <c r="A37" s="17" t="s">
        <v>202</v>
      </c>
      <c r="B37" s="22">
        <v>0.007972532588454317</v>
      </c>
      <c r="C37" s="2"/>
    </row>
    <row r="38" spans="1:3" ht="14.25">
      <c r="A38" s="17" t="s">
        <v>208</v>
      </c>
      <c r="B38" s="22">
        <v>0.010105307945963204</v>
      </c>
      <c r="C38" s="2"/>
    </row>
    <row r="39" spans="1:3" ht="14.25">
      <c r="A39" s="17" t="s">
        <v>158</v>
      </c>
      <c r="B39" s="22">
        <v>0.012553770520586482</v>
      </c>
      <c r="C39" s="2"/>
    </row>
    <row r="40" spans="1:3" ht="14.25">
      <c r="A40" s="17" t="s">
        <v>215</v>
      </c>
      <c r="B40" s="22">
        <v>0.014409221902017322</v>
      </c>
      <c r="C40" s="2"/>
    </row>
    <row r="41" spans="1:3" ht="14.25">
      <c r="A41" s="17" t="s">
        <v>216</v>
      </c>
      <c r="B41" s="22">
        <v>0.014766603681153345</v>
      </c>
      <c r="C41" s="2"/>
    </row>
    <row r="42" spans="1:3" ht="14.25">
      <c r="A42" s="17" t="s">
        <v>240</v>
      </c>
      <c r="B42" s="22">
        <v>0.017316017316017396</v>
      </c>
      <c r="C42" s="2"/>
    </row>
    <row r="43" spans="1:3" ht="14.25">
      <c r="A43" s="17" t="s">
        <v>164</v>
      </c>
      <c r="B43" s="22">
        <v>0.01990049751243772</v>
      </c>
      <c r="C43" s="2"/>
    </row>
    <row r="44" spans="1:3" ht="14.25">
      <c r="A44" s="17" t="s">
        <v>217</v>
      </c>
      <c r="B44" s="22">
        <v>0.020212732446423187</v>
      </c>
      <c r="C44" s="2"/>
    </row>
    <row r="45" spans="1:3" ht="14.25">
      <c r="A45" s="17" t="s">
        <v>192</v>
      </c>
      <c r="B45" s="22">
        <v>0.022088140856003635</v>
      </c>
      <c r="C45" s="2"/>
    </row>
    <row r="46" spans="1:3" ht="14.25">
      <c r="A46" s="17" t="s">
        <v>196</v>
      </c>
      <c r="B46" s="22">
        <v>0.02584726615454125</v>
      </c>
      <c r="C46" s="2"/>
    </row>
    <row r="47" spans="1:3" ht="14.25">
      <c r="A47" s="17" t="s">
        <v>241</v>
      </c>
      <c r="B47" s="22">
        <v>0.04444444444444429</v>
      </c>
      <c r="C47" s="2"/>
    </row>
    <row r="48" spans="1:3" ht="14.25">
      <c r="A48" s="17" t="s">
        <v>195</v>
      </c>
      <c r="B48" s="22">
        <v>0.044909609895337876</v>
      </c>
      <c r="C48" s="2"/>
    </row>
    <row r="49" spans="1:3" ht="14.25">
      <c r="A49" s="17" t="s">
        <v>198</v>
      </c>
      <c r="B49" s="22">
        <v>0.05590062111801242</v>
      </c>
      <c r="C49" s="2"/>
    </row>
    <row r="50" spans="1:3" ht="14.25">
      <c r="A50" s="17" t="s">
        <v>207</v>
      </c>
      <c r="B50" s="22">
        <v>0.12388143176733779</v>
      </c>
      <c r="C50" s="2"/>
    </row>
    <row r="51" spans="1:3" ht="15">
      <c r="A51" s="29" t="s">
        <v>140</v>
      </c>
      <c r="B51" s="26">
        <v>0.008360873813605523</v>
      </c>
      <c r="C51" s="2"/>
    </row>
    <row r="52" spans="1:3" ht="14.25">
      <c r="A52" s="19" t="s">
        <v>1</v>
      </c>
      <c r="B52" s="21">
        <v>0.04254812075589931</v>
      </c>
      <c r="C52" s="1"/>
    </row>
    <row r="53" spans="1:3" ht="14.25">
      <c r="A53" s="19" t="s">
        <v>2</v>
      </c>
      <c r="B53" s="21">
        <v>0.059323382718862616</v>
      </c>
      <c r="C53" s="2"/>
    </row>
    <row r="54" spans="1:3" ht="14.25">
      <c r="A54" s="19" t="s">
        <v>137</v>
      </c>
      <c r="B54" s="21">
        <v>0.008767123287671234</v>
      </c>
      <c r="C54" s="16"/>
    </row>
    <row r="55" spans="1:3" ht="14.25">
      <c r="A55" s="19" t="s">
        <v>8</v>
      </c>
      <c r="B55" s="21">
        <v>0.0562562078312383</v>
      </c>
      <c r="C55" s="2"/>
    </row>
    <row r="56" spans="1:3" ht="15" thickBot="1">
      <c r="A56" s="20" t="s">
        <v>9</v>
      </c>
      <c r="B56" s="23">
        <v>0.0106</v>
      </c>
      <c r="C56" s="2"/>
    </row>
    <row r="57" spans="2:3" ht="12.75">
      <c r="B57" s="2"/>
      <c r="C57" s="2"/>
    </row>
    <row r="58" ht="12.75">
      <c r="C58" s="2"/>
    </row>
    <row r="59" spans="2:3" ht="12.75">
      <c r="B59" s="2"/>
      <c r="C59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2022-10-21T12:50:54Z</dcterms:modified>
  <cp:category/>
  <cp:version/>
  <cp:contentType/>
  <cp:contentStatus/>
</cp:coreProperties>
</file>