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" yWindow="15" windowWidth="10425" windowHeight="9615" tabRatio="832" activeTab="0"/>
  </bookViews>
  <sheets>
    <sheet name="Відкр_1" sheetId="1" r:id="rId1"/>
    <sheet name="Відкр_2" sheetId="2" r:id="rId2"/>
    <sheet name="Відкр_3" sheetId="3" r:id="rId3"/>
    <sheet name="Графік_В" sheetId="4" r:id="rId4"/>
    <sheet name="Інтерв_1" sheetId="5" r:id="rId5"/>
    <sheet name="Інтерв_2" sheetId="6" r:id="rId6"/>
    <sheet name="Інтерв_3" sheetId="7" r:id="rId7"/>
    <sheet name="Графік_І" sheetId="8" r:id="rId8"/>
    <sheet name="3акр_1" sheetId="9" r:id="rId9"/>
    <sheet name="Закр_2" sheetId="10" r:id="rId10"/>
    <sheet name="3акр_3" sheetId="11" r:id="rId11"/>
    <sheet name="Графік_З" sheetId="12" r:id="rId12"/>
  </sheets>
  <definedNames>
    <definedName name="_18_Лют_09">#REF!</definedName>
    <definedName name="_19_Лют_09">#REF!</definedName>
    <definedName name="_19_Лют_09_ВЧА">#REF!</definedName>
    <definedName name="cevv">#REF!</definedName>
    <definedName name="_xlnm.Print_Area" localSheetId="0">'Відкр_1'!$A$1:$H$18</definedName>
  </definedNames>
  <calcPr fullCalcOnLoad="1"/>
</workbook>
</file>

<file path=xl/sharedStrings.xml><?xml version="1.0" encoding="utf-8"?>
<sst xmlns="http://schemas.openxmlformats.org/spreadsheetml/2006/main" count="457" uniqueCount="97">
  <si>
    <t>Назва фонду*</t>
  </si>
  <si>
    <t>ВЧА, грн.</t>
  </si>
  <si>
    <t>Кількість ІС в обігу, шт.</t>
  </si>
  <si>
    <t>ВЧА на один ІС, грн.</t>
  </si>
  <si>
    <t>Номінал ІС, грн.</t>
  </si>
  <si>
    <t>Назва КУА</t>
  </si>
  <si>
    <t>Офіційний сайт КУА</t>
  </si>
  <si>
    <t>пайовий</t>
  </si>
  <si>
    <t>Вид</t>
  </si>
  <si>
    <t>недиверс.</t>
  </si>
  <si>
    <t>диверс.</t>
  </si>
  <si>
    <t>Форма</t>
  </si>
  <si>
    <t>Назва фонду</t>
  </si>
  <si>
    <t>Дата реєстрації</t>
  </si>
  <si>
    <t>Дата досягнення нормативів</t>
  </si>
  <si>
    <t>Доходність інвестиційних сертифікатів</t>
  </si>
  <si>
    <t>1 тиждень</t>
  </si>
  <si>
    <t xml:space="preserve">6 місяців </t>
  </si>
  <si>
    <t>1 рік</t>
  </si>
  <si>
    <t>з початку діяльності фонду</t>
  </si>
  <si>
    <t>Індекс українських акцій (UX)</t>
  </si>
  <si>
    <t>ТАСК Ресурс</t>
  </si>
  <si>
    <t>N з/п</t>
  </si>
  <si>
    <t>Разом</t>
  </si>
  <si>
    <t>х</t>
  </si>
  <si>
    <t>Збалансований фонд "Паритет"</t>
  </si>
  <si>
    <t>Індекс ПФТС (PFTS)</t>
  </si>
  <si>
    <t>http://www.kinto.com/</t>
  </si>
  <si>
    <t>http://www.task.ua/</t>
  </si>
  <si>
    <t xml:space="preserve">Вартість чистих активів </t>
  </si>
  <si>
    <t>Кількість інвестиційних сертифікатів в обігу</t>
  </si>
  <si>
    <t>зміна, %</t>
  </si>
  <si>
    <t>зміна, шт.</t>
  </si>
  <si>
    <t>зміна, тис. грн.</t>
  </si>
  <si>
    <t>Кількість ЦП в обігу, шт.</t>
  </si>
  <si>
    <t>ВЧА на один ЦП, грн.</t>
  </si>
  <si>
    <t>Номінал ЦП, грн.</t>
  </si>
  <si>
    <t>Динаміка відкритих фондів. Ренкінг за чистим притоком</t>
  </si>
  <si>
    <t>Динаміка інтервальних фондів. Ренкінг за чистим притоком</t>
  </si>
  <si>
    <t>Динаміка закритих фондів. Ренкінг за чистим притоком</t>
  </si>
  <si>
    <t>КІНТО-Класичний</t>
  </si>
  <si>
    <t>* Усі фонди - диверсифіковані пайові.</t>
  </si>
  <si>
    <t>Доходність відкритих фондів. Сортування за датою досягнення нормативів</t>
  </si>
  <si>
    <t>1 місяць</t>
  </si>
  <si>
    <t>КІНТО-Еквіті</t>
  </si>
  <si>
    <t>* Показник "з початку діяльності фонду, % річних (середня)" розраховується за формулою складного відсотка.</t>
  </si>
  <si>
    <t>з початку діяльності фонду, % річних (середня)*</t>
  </si>
  <si>
    <t>Чистий притік/відтік капіталу за тиждень, тис. грн.</t>
  </si>
  <si>
    <t>Кількість цінних паперів в обігу</t>
  </si>
  <si>
    <t>ОТП Класичний</t>
  </si>
  <si>
    <t>ОТП Фонд Акцій</t>
  </si>
  <si>
    <t>http://am.artcapital.ua/</t>
  </si>
  <si>
    <t>Відкриті фонди. Ренкінг за ВЧА</t>
  </si>
  <si>
    <t>Інтервальні фонди. Ренкінг за ВЧА</t>
  </si>
  <si>
    <t>Закриті фонди. Ренкінг за ВЧА</t>
  </si>
  <si>
    <t>Середнє значення</t>
  </si>
  <si>
    <t>ТАСК Український Капітал</t>
  </si>
  <si>
    <t>спец.</t>
  </si>
  <si>
    <t>Софіївський</t>
  </si>
  <si>
    <t>ПрАТ "КIНТО"</t>
  </si>
  <si>
    <t>ТОВ "КУА "Івекс Ессет Менеджмент"</t>
  </si>
  <si>
    <t>ТОВ "КУА "ОТП КапІтал"</t>
  </si>
  <si>
    <t>ТОВ "КУА "ТАСК-ІНВЕСТ"</t>
  </si>
  <si>
    <t>ТОВ "КУА "АРТ-КАПІТАЛ МЕНЕДЖМЕНТ"</t>
  </si>
  <si>
    <t>ТАСК Універсал</t>
  </si>
  <si>
    <t>ТОВ КУА "ТАСК-Інвест"</t>
  </si>
  <si>
    <t>** За наявними даними чистий притік/відтік становив 0,00 тис. грн. , але з урахуванням даних фондів, інформації за якими недостатньо для порівняння з минулим періодом,</t>
  </si>
  <si>
    <t>чистий притік/відтік становив -96,02 тис. грн.</t>
  </si>
  <si>
    <t>Альтус-Депозит</t>
  </si>
  <si>
    <t>"Альтус ассетс актiвiтiс" ТОВ КУА</t>
  </si>
  <si>
    <t>Альтус-Збалансований</t>
  </si>
  <si>
    <t>КІНТО-Казначейський</t>
  </si>
  <si>
    <t>Надбання</t>
  </si>
  <si>
    <t>УНIВЕР.УА/Михайло Грушевський: Фонд Державних Паперiв</t>
  </si>
  <si>
    <t>ТОВ "КУА "УнІвер Менеджмент"</t>
  </si>
  <si>
    <t>УНIВЕР.УА/Тарас Шевченко: Фонд Заощаджень</t>
  </si>
  <si>
    <t>УНІВЕР.УА/Володимир Великий: Фонд Збалансований</t>
  </si>
  <si>
    <t>УНІВЕР.УА/Ярослав Мудрий: Фонд Акцiй</t>
  </si>
  <si>
    <t>Індекс Української Біржі</t>
  </si>
  <si>
    <t>ПрАТ “КІНТО”</t>
  </si>
  <si>
    <t>http://univer.ua/</t>
  </si>
  <si>
    <t>http://www.am.eavex.com.ua/</t>
  </si>
  <si>
    <t>http://www.altus.ua/</t>
  </si>
  <si>
    <t>http://otpcapital.com.ua/</t>
  </si>
  <si>
    <t>ВСІ</t>
  </si>
  <si>
    <t>ТОВ "КУА "ВсесвІт"</t>
  </si>
  <si>
    <t>http://www.vseswit.com.ua/</t>
  </si>
  <si>
    <t>КІНТО-Голд</t>
  </si>
  <si>
    <t>спец. банк. мет.</t>
  </si>
  <si>
    <t>ПрАТ "КІНТО"</t>
  </si>
  <si>
    <t>3 місяці (з початку року)</t>
  </si>
  <si>
    <t>Аргентум</t>
  </si>
  <si>
    <t>ТОВ "КУА ОЗОН"</t>
  </si>
  <si>
    <t>http://ozoncap.com/</t>
  </si>
  <si>
    <t>н.д.</t>
  </si>
  <si>
    <t>Платинум</t>
  </si>
  <si>
    <t>Аурум</t>
  </si>
</sst>
</file>

<file path=xl/styles.xml><?xml version="1.0" encoding="utf-8"?>
<styleSheet xmlns="http://schemas.openxmlformats.org/spreadsheetml/2006/main">
  <numFmts count="1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dd\-mmm\-yy"/>
    <numFmt numFmtId="173" formatCode="#,##0.0"/>
  </numFmts>
  <fonts count="50">
    <font>
      <sz val="10"/>
      <name val="Arial Cyr"/>
      <family val="0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 Cyr"/>
      <family val="0"/>
    </font>
    <font>
      <sz val="10"/>
      <name val="Arial"/>
      <family val="2"/>
    </font>
    <font>
      <u val="single"/>
      <sz val="10"/>
      <color indexed="20"/>
      <name val="Arial Cyr"/>
      <family val="0"/>
    </font>
    <font>
      <sz val="8"/>
      <name val="Arial Cyr"/>
      <family val="0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11"/>
      <name val="Arial Cyr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10"/>
      <name val="Arial"/>
      <family val="2"/>
    </font>
    <font>
      <b/>
      <sz val="11"/>
      <name val="Arial Cyr"/>
      <family val="2"/>
    </font>
    <font>
      <sz val="10.75"/>
      <color indexed="8"/>
      <name val="Arial Cyr"/>
      <family val="0"/>
    </font>
    <font>
      <sz val="11"/>
      <color indexed="55"/>
      <name val="Arial Cyr"/>
      <family val="0"/>
    </font>
    <font>
      <sz val="12"/>
      <color indexed="8"/>
      <name val="Arial CYR"/>
      <family val="0"/>
    </font>
    <font>
      <sz val="10"/>
      <color indexed="8"/>
      <name val="Arial Cyr"/>
      <family val="0"/>
    </font>
    <font>
      <sz val="12"/>
      <color indexed="55"/>
      <name val="Arial CYR"/>
      <family val="0"/>
    </font>
    <font>
      <sz val="8"/>
      <color indexed="8"/>
      <name val="Arial Cyr"/>
      <family val="0"/>
    </font>
    <font>
      <sz val="12"/>
      <name val="Arial Cyr"/>
      <family val="0"/>
    </font>
    <font>
      <sz val="1"/>
      <color indexed="8"/>
      <name val="Arial Cyr"/>
      <family val="0"/>
    </font>
    <font>
      <sz val="1"/>
      <color indexed="55"/>
      <name val="Arial Cyr"/>
      <family val="0"/>
    </font>
    <font>
      <sz val="9.5"/>
      <color indexed="8"/>
      <name val="Arial Cyr"/>
      <family val="0"/>
    </font>
    <font>
      <sz val="11.75"/>
      <color indexed="8"/>
      <name val="Arial Cyr"/>
      <family val="0"/>
    </font>
    <font>
      <sz val="1.25"/>
      <color indexed="55"/>
      <name val="Arial CYR"/>
      <family val="0"/>
    </font>
    <font>
      <sz val="1.2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 Cyr"/>
      <family val="0"/>
    </font>
    <font>
      <b/>
      <sz val="1"/>
      <color indexed="8"/>
      <name val="Arial Cyr"/>
      <family val="0"/>
    </font>
    <font>
      <b/>
      <sz val="1.75"/>
      <color indexed="8"/>
      <name val="Arial Cyr"/>
      <family val="0"/>
    </font>
    <font>
      <sz val="12"/>
      <name val="Arial CYR"/>
      <family val="2"/>
    </font>
    <font>
      <u val="single"/>
      <sz val="11"/>
      <color indexed="12"/>
      <name val="Arial Cyr"/>
      <family val="0"/>
    </font>
    <font>
      <b/>
      <sz val="11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tted">
        <color indexed="2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55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55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>
        <color indexed="63"/>
      </right>
      <top style="dotted">
        <color indexed="23"/>
      </top>
      <bottom style="medium">
        <color indexed="21"/>
      </bottom>
    </border>
    <border>
      <left style="dotted">
        <color indexed="55"/>
      </left>
      <right style="dotted">
        <color indexed="55"/>
      </right>
      <top>
        <color indexed="63"/>
      </top>
      <bottom style="medium">
        <color indexed="21"/>
      </bottom>
    </border>
    <border>
      <left style="dotted">
        <color indexed="55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medium">
        <color indexed="38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23"/>
      </top>
      <bottom style="medium">
        <color indexed="38"/>
      </bottom>
    </border>
    <border>
      <left>
        <color indexed="63"/>
      </left>
      <right style="dotted">
        <color indexed="23"/>
      </right>
      <top>
        <color indexed="63"/>
      </top>
      <bottom style="dotted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55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 style="dotted">
        <color indexed="2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55"/>
      </right>
      <top>
        <color indexed="63"/>
      </top>
      <bottom style="medium">
        <color indexed="21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1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14" fontId="2" fillId="0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/>
    </xf>
    <xf numFmtId="4" fontId="2" fillId="0" borderId="0" xfId="0" applyNumberFormat="1" applyFont="1" applyFill="1" applyBorder="1" applyAlignment="1">
      <alignment horizontal="right" vertical="center"/>
    </xf>
    <xf numFmtId="4" fontId="2" fillId="0" borderId="0" xfId="0" applyNumberFormat="1" applyFont="1" applyAlignment="1">
      <alignment horizontal="right" vertical="center"/>
    </xf>
    <xf numFmtId="4" fontId="2" fillId="0" borderId="0" xfId="0" applyNumberFormat="1" applyFont="1" applyAlignment="1">
      <alignment horizontal="right" vertical="center" indent="1"/>
    </xf>
    <xf numFmtId="4" fontId="2" fillId="0" borderId="0" xfId="0" applyNumberFormat="1" applyFont="1" applyFill="1" applyBorder="1" applyAlignment="1">
      <alignment horizontal="right" vertical="center" indent="1"/>
    </xf>
    <xf numFmtId="3" fontId="2" fillId="0" borderId="0" xfId="0" applyNumberFormat="1" applyFont="1" applyAlignment="1">
      <alignment horizontal="right" vertical="center" indent="1"/>
    </xf>
    <xf numFmtId="3" fontId="2" fillId="0" borderId="0" xfId="0" applyNumberFormat="1" applyFont="1" applyFill="1" applyBorder="1" applyAlignment="1">
      <alignment horizontal="right" vertical="center" indent="1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/>
    </xf>
    <xf numFmtId="14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1" fillId="0" borderId="0" xfId="0" applyFont="1" applyAlignment="1">
      <alignment vertical="center"/>
    </xf>
    <xf numFmtId="0" fontId="11" fillId="0" borderId="0" xfId="0" applyFont="1" applyFill="1" applyBorder="1" applyAlignment="1">
      <alignment vertical="center"/>
    </xf>
    <xf numFmtId="0" fontId="1" fillId="0" borderId="15" xfId="0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right" vertical="center" indent="1"/>
    </xf>
    <xf numFmtId="3" fontId="2" fillId="0" borderId="16" xfId="0" applyNumberFormat="1" applyFont="1" applyFill="1" applyBorder="1" applyAlignment="1">
      <alignment horizontal="right" vertical="center" indent="1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3" fillId="0" borderId="14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3" fontId="7" fillId="0" borderId="20" xfId="54" applyNumberFormat="1" applyFont="1" applyFill="1" applyBorder="1" applyAlignment="1">
      <alignment horizontal="right" vertical="center" wrapText="1" indent="1"/>
      <protection/>
    </xf>
    <xf numFmtId="0" fontId="2" fillId="0" borderId="21" xfId="0" applyFont="1" applyBorder="1" applyAlignment="1">
      <alignment horizontal="center" vertical="center"/>
    </xf>
    <xf numFmtId="0" fontId="7" fillId="0" borderId="20" xfId="54" applyFont="1" applyFill="1" applyBorder="1" applyAlignment="1">
      <alignment vertical="center" wrapText="1"/>
      <protection/>
    </xf>
    <xf numFmtId="4" fontId="7" fillId="0" borderId="20" xfId="54" applyNumberFormat="1" applyFont="1" applyFill="1" applyBorder="1" applyAlignment="1">
      <alignment horizontal="right" vertical="center" wrapText="1" indent="1"/>
      <protection/>
    </xf>
    <xf numFmtId="0" fontId="48" fillId="0" borderId="22" xfId="42" applyFont="1" applyFill="1" applyBorder="1" applyAlignment="1" applyProtection="1">
      <alignment vertical="center" wrapText="1"/>
      <protection/>
    </xf>
    <xf numFmtId="4" fontId="7" fillId="0" borderId="20" xfId="54" applyNumberFormat="1" applyFont="1" applyFill="1" applyBorder="1" applyAlignment="1">
      <alignment horizontal="center" vertical="center" wrapText="1"/>
      <protection/>
    </xf>
    <xf numFmtId="3" fontId="7" fillId="0" borderId="20" xfId="54" applyNumberFormat="1" applyFont="1" applyFill="1" applyBorder="1" applyAlignment="1">
      <alignment horizontal="center" vertical="center" wrapText="1"/>
      <protection/>
    </xf>
    <xf numFmtId="0" fontId="7" fillId="0" borderId="21" xfId="55" applyFont="1" applyFill="1" applyBorder="1" applyAlignment="1">
      <alignment vertical="center" wrapText="1"/>
      <protection/>
    </xf>
    <xf numFmtId="14" fontId="7" fillId="0" borderId="20" xfId="55" applyNumberFormat="1" applyFont="1" applyFill="1" applyBorder="1" applyAlignment="1">
      <alignment horizontal="center" vertical="center" wrapText="1"/>
      <protection/>
    </xf>
    <xf numFmtId="0" fontId="2" fillId="0" borderId="23" xfId="0" applyFont="1" applyFill="1" applyBorder="1" applyAlignment="1">
      <alignment horizontal="left" vertical="center" wrapText="1" shrinkToFit="1"/>
    </xf>
    <xf numFmtId="4" fontId="2" fillId="0" borderId="24" xfId="0" applyNumberFormat="1" applyFont="1" applyFill="1" applyBorder="1" applyAlignment="1">
      <alignment horizontal="right" vertical="center" indent="1"/>
    </xf>
    <xf numFmtId="0" fontId="1" fillId="0" borderId="14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/>
    </xf>
    <xf numFmtId="0" fontId="1" fillId="0" borderId="25" xfId="0" applyFont="1" applyFill="1" applyBorder="1" applyAlignment="1">
      <alignment horizontal="center" vertical="center" wrapText="1" shrinkToFit="1"/>
    </xf>
    <xf numFmtId="4" fontId="1" fillId="0" borderId="26" xfId="0" applyNumberFormat="1" applyFont="1" applyFill="1" applyBorder="1" applyAlignment="1">
      <alignment horizontal="right" vertical="center" indent="1"/>
    </xf>
    <xf numFmtId="3" fontId="1" fillId="0" borderId="26" xfId="0" applyNumberFormat="1" applyFont="1" applyFill="1" applyBorder="1" applyAlignment="1">
      <alignment horizontal="right" vertical="center" indent="1"/>
    </xf>
    <xf numFmtId="4" fontId="1" fillId="0" borderId="27" xfId="0" applyNumberFormat="1" applyFont="1" applyFill="1" applyBorder="1" applyAlignment="1">
      <alignment horizontal="right" vertical="center" indent="1"/>
    </xf>
    <xf numFmtId="4" fontId="1" fillId="0" borderId="28" xfId="0" applyNumberFormat="1" applyFont="1" applyFill="1" applyBorder="1" applyAlignment="1">
      <alignment horizontal="center" vertical="center"/>
    </xf>
    <xf numFmtId="4" fontId="49" fillId="0" borderId="28" xfId="57" applyNumberFormat="1" applyFont="1" applyFill="1" applyBorder="1" applyAlignment="1">
      <alignment horizontal="right" vertical="center" wrapText="1" indent="1"/>
      <protection/>
    </xf>
    <xf numFmtId="3" fontId="49" fillId="0" borderId="28" xfId="57" applyNumberFormat="1" applyFont="1" applyFill="1" applyBorder="1" applyAlignment="1">
      <alignment horizontal="right" vertical="center" wrapText="1" indent="1"/>
      <protection/>
    </xf>
    <xf numFmtId="4" fontId="1" fillId="0" borderId="29" xfId="0" applyNumberFormat="1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1" xfId="0" applyFont="1" applyFill="1" applyBorder="1" applyAlignment="1">
      <alignment vertical="center"/>
    </xf>
    <xf numFmtId="0" fontId="1" fillId="0" borderId="32" xfId="0" applyFont="1" applyFill="1" applyBorder="1" applyAlignment="1">
      <alignment horizontal="center" vertical="center" wrapText="1" shrinkToFit="1"/>
    </xf>
    <xf numFmtId="0" fontId="2" fillId="0" borderId="33" xfId="0" applyFont="1" applyBorder="1" applyAlignment="1">
      <alignment horizontal="center" vertical="center"/>
    </xf>
    <xf numFmtId="0" fontId="2" fillId="0" borderId="33" xfId="0" applyFont="1" applyBorder="1" applyAlignment="1">
      <alignment vertical="center"/>
    </xf>
    <xf numFmtId="10" fontId="1" fillId="0" borderId="28" xfId="0" applyNumberFormat="1" applyFont="1" applyFill="1" applyBorder="1" applyAlignment="1">
      <alignment horizontal="right" vertical="center" indent="1"/>
    </xf>
    <xf numFmtId="10" fontId="2" fillId="0" borderId="16" xfId="64" applyNumberFormat="1" applyFont="1" applyFill="1" applyBorder="1" applyAlignment="1">
      <alignment horizontal="right" vertical="center" indent="1"/>
    </xf>
    <xf numFmtId="3" fontId="49" fillId="0" borderId="28" xfId="57" applyNumberFormat="1" applyFont="1" applyFill="1" applyBorder="1" applyAlignment="1">
      <alignment vertical="center" wrapText="1"/>
      <protection/>
    </xf>
    <xf numFmtId="4" fontId="49" fillId="0" borderId="28" xfId="57" applyNumberFormat="1" applyFont="1" applyFill="1" applyBorder="1" applyAlignment="1">
      <alignment vertical="center" wrapText="1"/>
      <protection/>
    </xf>
    <xf numFmtId="10" fontId="7" fillId="0" borderId="20" xfId="56" applyNumberFormat="1" applyFont="1" applyFill="1" applyBorder="1" applyAlignment="1">
      <alignment horizontal="right" vertical="center" wrapText="1" indent="1"/>
      <protection/>
    </xf>
    <xf numFmtId="10" fontId="7" fillId="0" borderId="22" xfId="58" applyNumberFormat="1" applyFont="1" applyFill="1" applyBorder="1" applyAlignment="1">
      <alignment horizontal="right" vertical="center" wrapText="1" indent="1"/>
      <protection/>
    </xf>
    <xf numFmtId="2" fontId="2" fillId="0" borderId="20" xfId="0" applyNumberFormat="1" applyFont="1" applyBorder="1" applyAlignment="1">
      <alignment horizontal="right" vertical="center" indent="1"/>
    </xf>
    <xf numFmtId="10" fontId="9" fillId="0" borderId="22" xfId="0" applyNumberFormat="1" applyFont="1" applyBorder="1" applyAlignment="1">
      <alignment horizontal="right" vertical="center" indent="1"/>
    </xf>
    <xf numFmtId="0" fontId="2" fillId="0" borderId="0" xfId="0" applyFont="1" applyBorder="1" applyAlignment="1">
      <alignment horizontal="center" vertical="center"/>
    </xf>
    <xf numFmtId="10" fontId="49" fillId="0" borderId="0" xfId="56" applyNumberFormat="1" applyFont="1" applyFill="1" applyBorder="1" applyAlignment="1">
      <alignment horizontal="right" vertical="center" wrapText="1" indent="1"/>
      <protection/>
    </xf>
    <xf numFmtId="10" fontId="49" fillId="0" borderId="0" xfId="56" applyNumberFormat="1" applyFont="1" applyFill="1" applyBorder="1" applyAlignment="1">
      <alignment horizontal="center" vertical="center" wrapText="1"/>
      <protection/>
    </xf>
    <xf numFmtId="10" fontId="49" fillId="0" borderId="0" xfId="58" applyNumberFormat="1" applyFont="1" applyFill="1" applyBorder="1" applyAlignment="1">
      <alignment horizontal="center" vertical="center" wrapText="1"/>
      <protection/>
    </xf>
    <xf numFmtId="0" fontId="49" fillId="0" borderId="0" xfId="55" applyFont="1" applyFill="1" applyBorder="1" applyAlignment="1">
      <alignment vertical="center" wrapText="1"/>
      <protection/>
    </xf>
    <xf numFmtId="0" fontId="2" fillId="0" borderId="34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 wrapText="1" shrinkToFit="1"/>
    </xf>
    <xf numFmtId="0" fontId="7" fillId="0" borderId="8" xfId="53" applyFont="1" applyFill="1" applyBorder="1" applyAlignment="1">
      <alignment wrapText="1"/>
      <protection/>
    </xf>
    <xf numFmtId="0" fontId="7" fillId="0" borderId="8" xfId="53" applyFont="1" applyFill="1" applyBorder="1" applyAlignment="1">
      <alignment horizontal="right" wrapText="1"/>
      <protection/>
    </xf>
    <xf numFmtId="4" fontId="7" fillId="0" borderId="8" xfId="53" applyNumberFormat="1" applyFont="1" applyFill="1" applyBorder="1" applyAlignment="1">
      <alignment horizontal="right" wrapText="1"/>
      <protection/>
    </xf>
    <xf numFmtId="10" fontId="9" fillId="0" borderId="0" xfId="0" applyNumberFormat="1" applyFont="1" applyBorder="1" applyAlignment="1">
      <alignment horizontal="right" indent="1"/>
    </xf>
    <xf numFmtId="10" fontId="2" fillId="0" borderId="16" xfId="63" applyNumberFormat="1" applyFont="1" applyFill="1" applyBorder="1" applyAlignment="1">
      <alignment horizontal="right" vertical="center" indent="1"/>
    </xf>
    <xf numFmtId="0" fontId="2" fillId="0" borderId="3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6" xfId="63" applyNumberFormat="1" applyFont="1" applyFill="1" applyBorder="1" applyAlignment="1">
      <alignment horizontal="right" vertical="center" indent="1"/>
    </xf>
    <xf numFmtId="3" fontId="2" fillId="0" borderId="16" xfId="0" applyNumberFormat="1" applyFont="1" applyFill="1" applyBorder="1" applyAlignment="1">
      <alignment vertical="center"/>
    </xf>
    <xf numFmtId="10" fontId="7" fillId="0" borderId="22" xfId="56" applyNumberFormat="1" applyFont="1" applyFill="1" applyBorder="1" applyAlignment="1">
      <alignment horizontal="right" vertical="center" wrapText="1" indent="1"/>
      <protection/>
    </xf>
    <xf numFmtId="0" fontId="7" fillId="0" borderId="0" xfId="55" applyFont="1" applyFill="1" applyBorder="1" applyAlignment="1">
      <alignment vertical="center" wrapText="1"/>
      <protection/>
    </xf>
    <xf numFmtId="0" fontId="2" fillId="0" borderId="0" xfId="0" applyFont="1" applyFill="1" applyBorder="1" applyAlignment="1">
      <alignment horizontal="right" vertical="center" indent="1"/>
    </xf>
    <xf numFmtId="0" fontId="2" fillId="0" borderId="0" xfId="0" applyFont="1" applyAlignment="1">
      <alignment horizontal="right" vertical="center" indent="1"/>
    </xf>
    <xf numFmtId="0" fontId="4" fillId="0" borderId="11" xfId="0" applyFont="1" applyBorder="1" applyAlignment="1">
      <alignment horizontal="left" vertical="center" wrapText="1"/>
    </xf>
    <xf numFmtId="0" fontId="10" fillId="0" borderId="35" xfId="0" applyFont="1" applyBorder="1" applyAlignment="1">
      <alignment horizontal="left" vertical="center"/>
    </xf>
    <xf numFmtId="0" fontId="49" fillId="0" borderId="36" xfId="57" applyFont="1" applyFill="1" applyBorder="1" applyAlignment="1">
      <alignment horizontal="center" vertical="center" wrapText="1"/>
      <protection/>
    </xf>
    <xf numFmtId="0" fontId="49" fillId="0" borderId="37" xfId="57" applyFont="1" applyFill="1" applyBorder="1" applyAlignment="1">
      <alignment horizontal="center" vertical="center" wrapText="1"/>
      <protection/>
    </xf>
    <xf numFmtId="0" fontId="4" fillId="0" borderId="38" xfId="0" applyFont="1" applyFill="1" applyBorder="1" applyAlignment="1">
      <alignment horizontal="left" vertical="center"/>
    </xf>
    <xf numFmtId="0" fontId="1" fillId="0" borderId="3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14" fontId="1" fillId="0" borderId="41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14" fontId="1" fillId="0" borderId="39" xfId="0" applyNumberFormat="1" applyFont="1" applyBorder="1" applyAlignment="1">
      <alignment horizontal="center" vertical="center" wrapText="1"/>
    </xf>
    <xf numFmtId="14" fontId="1" fillId="0" borderId="14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" fontId="1" fillId="0" borderId="43" xfId="0" applyNumberFormat="1" applyFont="1" applyBorder="1" applyAlignment="1">
      <alignment horizontal="center" vertical="center" wrapText="1"/>
    </xf>
    <xf numFmtId="4" fontId="1" fillId="0" borderId="44" xfId="0" applyNumberFormat="1" applyFont="1" applyBorder="1" applyAlignment="1">
      <alignment horizontal="center" vertical="center" wrapText="1"/>
    </xf>
    <xf numFmtId="0" fontId="49" fillId="0" borderId="35" xfId="57" applyFont="1" applyFill="1" applyBorder="1" applyAlignment="1">
      <alignment horizontal="center" vertical="center" wrapText="1"/>
      <protection/>
    </xf>
    <xf numFmtId="0" fontId="49" fillId="0" borderId="45" xfId="57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left" vertical="center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акр_1" xfId="53"/>
    <cellStyle name="Обычный_Відкр_1" xfId="54"/>
    <cellStyle name="Обычный_Відкр_2" xfId="55"/>
    <cellStyle name="Обычный_З_2_28.10" xfId="56"/>
    <cellStyle name="Обычный_Лист2" xfId="57"/>
    <cellStyle name="Обычный_Лист5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Процентный 2" xfId="64"/>
    <cellStyle name="Процентный 3" xfId="65"/>
    <cellStyle name="Процентный 4" xfId="66"/>
    <cellStyle name="Процентный 5" xfId="67"/>
    <cellStyle name="Процентный 6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3"/>
              <c:pt idx="0">
                <c:v>Мілленіум Збалансований</c:v>
              </c:pt>
              <c:pt idx="1">
                <c:v>Магістр-фонд збалансований</c:v>
              </c:pt>
              <c:pt idx="2">
                <c:v>ТАСК Ресурс</c:v>
              </c:pt>
              <c:pt idx="3">
                <c:v>Преміум - фонд збалансований</c:v>
              </c:pt>
              <c:pt idx="4">
                <c:v>Конкорд Достаток</c:v>
              </c:pt>
              <c:pt idx="5">
                <c:v>Преміум-фонд Індексний</c:v>
              </c:pt>
              <c:pt idx="6">
                <c:v>Дельта-Фонд збалансований</c:v>
              </c:pt>
              <c:pt idx="7">
                <c:v>Аргентум</c:v>
              </c:pt>
              <c:pt idx="8">
                <c:v>СЕМ Ажіо</c:v>
              </c:pt>
              <c:pt idx="9">
                <c:v>ОТП Класичний</c:v>
              </c:pt>
              <c:pt idx="10">
                <c:v>Спарта Збалансований</c:v>
              </c:pt>
              <c:pt idx="11">
                <c:v>Пріоритет Грошовий Ринок</c:v>
              </c:pt>
              <c:pt idx="12">
                <c:v>АРТ Індексний</c:v>
              </c:pt>
              <c:pt idx="13">
                <c:v>Фаворит</c:v>
              </c:pt>
              <c:pt idx="14">
                <c:v>ПАТРОН</c:v>
              </c:pt>
              <c:pt idx="15">
                <c:v>Дельта-Фонд грошового ринку</c:v>
              </c:pt>
              <c:pt idx="16">
                <c:v>Конкорд Стабільність</c:v>
              </c:pt>
              <c:pt idx="17">
                <c:v>АВРОРА - фонд зростання</c:v>
              </c:pt>
              <c:pt idx="18">
                <c:v>Ярослав Мудрий - фонд акцій</c:v>
              </c:pt>
              <c:pt idx="19">
                <c:v>СЕБ Фонд збалансований</c:v>
              </c:pt>
              <c:pt idx="20">
                <c:v>Райффайзен грошовий ринок</c:v>
              </c:pt>
              <c:pt idx="21">
                <c:v>Надбання</c:v>
              </c:pt>
              <c:pt idx="22">
                <c:v>Альтус-Збалансований</c:v>
              </c:pt>
              <c:pt idx="23">
                <c:v>Володимир Великий</c:v>
              </c:pt>
              <c:pt idx="24">
                <c:v>СЕБ Фонд грошовий ринок</c:v>
              </c:pt>
              <c:pt idx="25">
                <c:v>Класичний</c:v>
              </c:pt>
              <c:pt idx="26">
                <c:v>ОТП Фонд Акцій</c:v>
              </c:pt>
              <c:pt idx="27">
                <c:v>КІНТО-Еквіті</c:v>
              </c:pt>
              <c:pt idx="28">
                <c:v>Альтус-Стратегічний</c:v>
              </c:pt>
              <c:pt idx="29">
                <c:v>Софіївський</c:v>
              </c:pt>
              <c:pt idx="30">
                <c:v>Альтус-Депозит</c:v>
              </c:pt>
              <c:pt idx="31">
                <c:v>Індекс українських акцій (UX)</c:v>
              </c:pt>
              <c:pt idx="32">
                <c:v>Індекс ПФТС (PFTS)</c:v>
              </c:pt>
            </c:strLit>
          </c:cat>
          <c:val>
            <c:numLit>
              <c:ptCount val="33"/>
              <c:pt idx="0">
                <c:v>-0.013583577580264294</c:v>
              </c:pt>
              <c:pt idx="1">
                <c:v>-0.012989216543981885</c:v>
              </c:pt>
              <c:pt idx="2">
                <c:v>-0.012490565537692455</c:v>
              </c:pt>
              <c:pt idx="3">
                <c:v>-0.0076150282678718595</c:v>
              </c:pt>
              <c:pt idx="4">
                <c:v>-0.007325330899605964</c:v>
              </c:pt>
              <c:pt idx="5">
                <c:v>-0.0039495623281686765</c:v>
              </c:pt>
              <c:pt idx="6">
                <c:v>-0.003097009344872448</c:v>
              </c:pt>
              <c:pt idx="7">
                <c:v>-0.002078138320261491</c:v>
              </c:pt>
              <c:pt idx="8">
                <c:v>-0.0013619352806540919</c:v>
              </c:pt>
              <c:pt idx="9">
                <c:v>-0.0009129663820668377</c:v>
              </c:pt>
              <c:pt idx="10">
                <c:v>-0.000575462740697974</c:v>
              </c:pt>
              <c:pt idx="11">
                <c:v>1.8876917879939725E-05</c:v>
              </c:pt>
              <c:pt idx="12">
                <c:v>7.003162530971885E-05</c:v>
              </c:pt>
              <c:pt idx="13">
                <c:v>0.00013932961776230712</c:v>
              </c:pt>
              <c:pt idx="14">
                <c:v>0.00039484055217076097</c:v>
              </c:pt>
              <c:pt idx="15">
                <c:v>0.000531718478458787</c:v>
              </c:pt>
              <c:pt idx="16">
                <c:v>0.0005593440644631187</c:v>
              </c:pt>
              <c:pt idx="17">
                <c:v>0.002212201107135936</c:v>
              </c:pt>
              <c:pt idx="18">
                <c:v>0.0022815882084072925</c:v>
              </c:pt>
              <c:pt idx="19">
                <c:v>0.002413935973800463</c:v>
              </c:pt>
              <c:pt idx="20">
                <c:v>0.0024531273408114895</c:v>
              </c:pt>
              <c:pt idx="21">
                <c:v>0.0025012452581887334</c:v>
              </c:pt>
              <c:pt idx="22">
                <c:v>0.0027340914685554107</c:v>
              </c:pt>
              <c:pt idx="23">
                <c:v>0.0033411808744410187</c:v>
              </c:pt>
              <c:pt idx="24">
                <c:v>0.003826346077107967</c:v>
              </c:pt>
              <c:pt idx="25">
                <c:v>0.005671102691683361</c:v>
              </c:pt>
              <c:pt idx="26">
                <c:v>0.006209580829095174</c:v>
              </c:pt>
              <c:pt idx="27">
                <c:v>0.00722895278021185</c:v>
              </c:pt>
              <c:pt idx="28">
                <c:v>0.007614167336473354</c:v>
              </c:pt>
              <c:pt idx="29">
                <c:v>0.009672436008926866</c:v>
              </c:pt>
              <c:pt idx="30">
                <c:v>0.010548928687263981</c:v>
              </c:pt>
              <c:pt idx="31">
                <c:v>0.004224386666879187</c:v>
              </c:pt>
              <c:pt idx="32">
                <c:v>0.00857571453225181</c:v>
              </c:pt>
            </c:numLit>
          </c:val>
        </c:ser>
        <c:gapWidth val="40"/>
        <c:axId val="39267164"/>
        <c:axId val="17860157"/>
      </c:barChart>
      <c:catAx>
        <c:axId val="392671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7860157"/>
        <c:crosses val="autoZero"/>
        <c:auto val="0"/>
        <c:lblOffset val="0"/>
        <c:tickLblSkip val="1"/>
        <c:noMultiLvlLbl val="0"/>
      </c:catAx>
      <c:valAx>
        <c:axId val="178601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926716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1087990"/>
        <c:axId val="55574183"/>
      </c:barChart>
      <c:catAx>
        <c:axId val="210879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5574183"/>
        <c:crosses val="autoZero"/>
        <c:auto val="0"/>
        <c:lblOffset val="0"/>
        <c:tickLblSkip val="1"/>
        <c:noMultiLvlLbl val="0"/>
      </c:catAx>
      <c:valAx>
        <c:axId val="555741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08799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0405600"/>
        <c:axId val="5214945"/>
      </c:barChart>
      <c:catAx>
        <c:axId val="304056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214945"/>
        <c:crosses val="autoZero"/>
        <c:auto val="0"/>
        <c:lblOffset val="0"/>
        <c:tickLblSkip val="1"/>
        <c:noMultiLvlLbl val="0"/>
      </c:catAx>
      <c:valAx>
        <c:axId val="52149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40560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6934506"/>
        <c:axId val="19757371"/>
      </c:barChart>
      <c:catAx>
        <c:axId val="469345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9757371"/>
        <c:crosses val="autoZero"/>
        <c:auto val="0"/>
        <c:lblOffset val="0"/>
        <c:tickLblSkip val="1"/>
        <c:noMultiLvlLbl val="0"/>
      </c:catAx>
      <c:valAx>
        <c:axId val="197573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93450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3598612"/>
        <c:axId val="56843189"/>
      </c:barChart>
      <c:catAx>
        <c:axId val="435986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6843189"/>
        <c:crosses val="autoZero"/>
        <c:auto val="0"/>
        <c:lblOffset val="0"/>
        <c:tickLblSkip val="1"/>
        <c:noMultiLvlLbl val="0"/>
      </c:catAx>
      <c:valAx>
        <c:axId val="568431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59861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1826654"/>
        <c:axId val="40895567"/>
      </c:barChart>
      <c:catAx>
        <c:axId val="418266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0895567"/>
        <c:crosses val="autoZero"/>
        <c:auto val="0"/>
        <c:lblOffset val="0"/>
        <c:tickLblSkip val="1"/>
        <c:noMultiLvlLbl val="0"/>
      </c:catAx>
      <c:valAx>
        <c:axId val="408955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82665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>
        <c:manualLayout>
          <c:xMode val="factor"/>
          <c:yMode val="factor"/>
          <c:x val="0.006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05"/>
          <c:w val="0.94375"/>
          <c:h val="0.9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CC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6"/>
            <c:invertIfNegative val="0"/>
            <c:spPr>
              <a:solidFill>
                <a:srgbClr val="FFFF00"/>
              </a:solidFill>
              <a:ln w="254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0000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Графік_В!$B$2:$B$19</c:f>
              <c:strCache/>
            </c:strRef>
          </c:cat>
          <c:val>
            <c:numRef>
              <c:f>Графік_В!$C$2:$C$19</c:f>
              <c:numCache/>
            </c:numRef>
          </c:val>
        </c:ser>
        <c:gapWidth val="40"/>
        <c:axId val="32515784"/>
        <c:axId val="24206601"/>
      </c:barChart>
      <c:catAx>
        <c:axId val="325157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4206601"/>
        <c:crossesAt val="0"/>
        <c:auto val="0"/>
        <c:lblOffset val="0"/>
        <c:tickLblSkip val="1"/>
        <c:noMultiLvlLbl val="0"/>
      </c:catAx>
      <c:valAx>
        <c:axId val="24206601"/>
        <c:scaling>
          <c:orientation val="minMax"/>
          <c:max val="0.025"/>
          <c:min val="-0.035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2515784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Тайгер Оранж</c:v>
              </c:pt>
              <c:pt idx="1">
                <c:v>ОТП Збалансований</c:v>
              </c:pt>
              <c:pt idx="2">
                <c:v>Конкорд Перспектива</c:v>
              </c:pt>
              <c:pt idx="3">
                <c:v>Достаток</c:v>
              </c:pt>
              <c:pt idx="4">
                <c:v>Пріоритет Оптимальна Стратегія</c:v>
              </c:pt>
              <c:pt idx="5">
                <c:v>Оптімум</c:v>
              </c:pt>
              <c:pt idx="6">
                <c:v>Платинум</c:v>
              </c:pt>
              <c:pt idx="7">
                <c:v>Отаман</c:v>
              </c:pt>
              <c:pt idx="8">
                <c:v>Збалансований фонд "Паритет"</c:v>
              </c:pt>
              <c:pt idx="9">
                <c:v>ФІНАРТ Перший</c:v>
              </c:pt>
              <c:pt idx="10">
                <c:v>Аурум</c:v>
              </c:pt>
              <c:pt idx="11">
                <c:v>Автоальянс-Портфоліо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-0.006215619546225737</c:v>
              </c:pt>
              <c:pt idx="1">
                <c:v>-0.001535379514671531</c:v>
              </c:pt>
              <c:pt idx="2">
                <c:v>-0.0004554173430966202</c:v>
              </c:pt>
              <c:pt idx="3">
                <c:v>0</c:v>
              </c:pt>
              <c:pt idx="4">
                <c:v>0</c:v>
              </c:pt>
              <c:pt idx="5">
                <c:v>0.00011229891313635498</c:v>
              </c:pt>
              <c:pt idx="6">
                <c:v>0.0002387149113554088</c:v>
              </c:pt>
              <c:pt idx="7">
                <c:v>0.0005324338420955588</c:v>
              </c:pt>
              <c:pt idx="8">
                <c:v>0.002167034402446699</c:v>
              </c:pt>
              <c:pt idx="9">
                <c:v>0.0038010570906885643</c:v>
              </c:pt>
              <c:pt idx="10">
                <c:v>0.00555742055611419</c:v>
              </c:pt>
              <c:pt idx="11">
                <c:v>0.005674109957946927</c:v>
              </c:pt>
              <c:pt idx="12">
                <c:v>0.004224386666879187</c:v>
              </c:pt>
              <c:pt idx="13">
                <c:v>0.00857571453225181</c:v>
              </c:pt>
            </c:numLit>
          </c:val>
        </c:ser>
        <c:gapWidth val="40"/>
        <c:axId val="16532818"/>
        <c:axId val="14577635"/>
      </c:barChart>
      <c:catAx>
        <c:axId val="165328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4577635"/>
        <c:crosses val="autoZero"/>
        <c:auto val="0"/>
        <c:lblOffset val="0"/>
        <c:tickLblSkip val="1"/>
        <c:noMultiLvlLbl val="0"/>
      </c:catAx>
      <c:valAx>
        <c:axId val="145776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653281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Аурум</c:v>
              </c:pt>
              <c:pt idx="1">
                <c:v>ОТП Збалансований</c:v>
              </c:pt>
              <c:pt idx="2">
                <c:v>Платинум</c:v>
              </c:pt>
              <c:pt idx="3">
                <c:v>Отаман</c:v>
              </c:pt>
              <c:pt idx="4">
                <c:v>Автоальянс-Портфоліо</c:v>
              </c:pt>
              <c:pt idx="5">
                <c:v>Збалансований фонд "Паритет"</c:v>
              </c:pt>
              <c:pt idx="6">
                <c:v>Тайгер Оранж</c:v>
              </c:pt>
              <c:pt idx="7">
                <c:v>Оптімум</c:v>
              </c:pt>
              <c:pt idx="8">
                <c:v>Інтерфон</c:v>
              </c:pt>
              <c:pt idx="9">
                <c:v>ФІНАРТ Перший</c:v>
              </c:pt>
              <c:pt idx="10">
                <c:v>Конкорд Перспектива</c:v>
              </c:pt>
              <c:pt idx="11">
                <c:v>Пріоритет Оптимальна Стратегія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-0.035517227922761574</c:v>
              </c:pt>
              <c:pt idx="1">
                <c:v>-0.030474046244497788</c:v>
              </c:pt>
              <c:pt idx="2">
                <c:v>-0.025945880241184383</c:v>
              </c:pt>
              <c:pt idx="3">
                <c:v>-0.025417090649208274</c:v>
              </c:pt>
              <c:pt idx="4">
                <c:v>-0.023757802339507972</c:v>
              </c:pt>
              <c:pt idx="5">
                <c:v>-0.022441718172519498</c:v>
              </c:pt>
              <c:pt idx="6">
                <c:v>-0.013736670925064698</c:v>
              </c:pt>
              <c:pt idx="7">
                <c:v>-0.01322590783553279</c:v>
              </c:pt>
              <c:pt idx="8">
                <c:v>-0.009208892759325682</c:v>
              </c:pt>
              <c:pt idx="9">
                <c:v>-0.0036615258532857187</c:v>
              </c:pt>
              <c:pt idx="10">
                <c:v>-0.0007088135231871906</c:v>
              </c:pt>
              <c:pt idx="11">
                <c:v>-7.732369773671977E-05</c:v>
              </c:pt>
              <c:pt idx="12">
                <c:v>-0.0226839799352341</c:v>
              </c:pt>
              <c:pt idx="13">
                <c:v>-0.0534781178019085</c:v>
              </c:pt>
            </c:numLit>
          </c:val>
        </c:ser>
        <c:gapWidth val="40"/>
        <c:axId val="64089852"/>
        <c:axId val="39937757"/>
      </c:barChart>
      <c:catAx>
        <c:axId val="6408985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9937757"/>
        <c:crosses val="autoZero"/>
        <c:auto val="0"/>
        <c:lblOffset val="0"/>
        <c:tickLblSkip val="52"/>
        <c:noMultiLvlLbl val="0"/>
      </c:catAx>
      <c:valAx>
        <c:axId val="399377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408985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3"/>
              <c:pt idx="0">
                <c:v>Конкорд Перспектива</c:v>
              </c:pt>
              <c:pt idx="1">
                <c:v>Тайгер Оранж</c:v>
              </c:pt>
              <c:pt idx="2">
                <c:v>Пріоритет Оптимальна Стратегія</c:v>
              </c:pt>
              <c:pt idx="3">
                <c:v>Автоальянс-Портфоліо</c:v>
              </c:pt>
              <c:pt idx="4">
                <c:v>Оптімум</c:v>
              </c:pt>
              <c:pt idx="5">
                <c:v>Збалансований фонд "Паритет"</c:v>
              </c:pt>
              <c:pt idx="6">
                <c:v>Отаман</c:v>
              </c:pt>
              <c:pt idx="7">
                <c:v>ОТП Збалансований</c:v>
              </c:pt>
              <c:pt idx="8">
                <c:v>Аурум</c:v>
              </c:pt>
              <c:pt idx="9">
                <c:v>Платинум</c:v>
              </c:pt>
              <c:pt idx="10">
                <c:v>ФІНАРТ Перший</c:v>
              </c:pt>
              <c:pt idx="11">
                <c:v>Індекс українських акцій (UX)</c:v>
              </c:pt>
              <c:pt idx="12">
                <c:v>Індекс ПФТС (PFTS)</c:v>
              </c:pt>
            </c:strLit>
          </c:cat>
          <c:val>
            <c:numLit>
              <c:ptCount val="13"/>
              <c:pt idx="0">
                <c:v>-0.029480785983296176</c:v>
              </c:pt>
              <c:pt idx="1">
                <c:v>-0.004415451038962792</c:v>
              </c:pt>
              <c:pt idx="2">
                <c:v>-0.002221411725563449</c:v>
              </c:pt>
              <c:pt idx="3">
                <c:v>0</c:v>
              </c:pt>
              <c:pt idx="4">
                <c:v>0.005492120084202856</c:v>
              </c:pt>
              <c:pt idx="5">
                <c:v>0.00796232472997338</c:v>
              </c:pt>
              <c:pt idx="6">
                <c:v>0.008696847783570938</c:v>
              </c:pt>
              <c:pt idx="7">
                <c:v>0.010030962289980794</c:v>
              </c:pt>
              <c:pt idx="8">
                <c:v>0.011124621628027853</c:v>
              </c:pt>
              <c:pt idx="9">
                <c:v>0.01115059857764189</c:v>
              </c:pt>
              <c:pt idx="10">
                <c:v>0.012254010991420872</c:v>
              </c:pt>
              <c:pt idx="11">
                <c:v>0.005833791964777069</c:v>
              </c:pt>
              <c:pt idx="12">
                <c:v>0.023876404494381998</c:v>
              </c:pt>
            </c:numLit>
          </c:val>
        </c:ser>
        <c:gapWidth val="40"/>
        <c:axId val="23895494"/>
        <c:axId val="13732855"/>
      </c:barChart>
      <c:catAx>
        <c:axId val="2389549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3732855"/>
        <c:crosses val="autoZero"/>
        <c:auto val="0"/>
        <c:lblOffset val="0"/>
        <c:tickLblSkip val="49"/>
        <c:noMultiLvlLbl val="0"/>
      </c:catAx>
      <c:valAx>
        <c:axId val="137328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389549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6486832"/>
        <c:axId val="38619441"/>
      </c:barChart>
      <c:catAx>
        <c:axId val="564868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8619441"/>
        <c:crosses val="autoZero"/>
        <c:auto val="0"/>
        <c:lblOffset val="0"/>
        <c:tickLblSkip val="4"/>
        <c:noMultiLvlLbl val="0"/>
      </c:catAx>
      <c:valAx>
        <c:axId val="386194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648683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3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4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5"/>
              <c:pt idx="0">
                <c:v>СЕБ Фонд збалансований</c:v>
              </c:pt>
              <c:pt idx="1">
                <c:v>Конкорд Стабільність</c:v>
              </c:pt>
              <c:pt idx="2">
                <c:v>Преміум-фонд Індексний</c:v>
              </c:pt>
              <c:pt idx="3">
                <c:v>Аргентум</c:v>
              </c:pt>
              <c:pt idx="4">
                <c:v>АРТ Індексний</c:v>
              </c:pt>
              <c:pt idx="5">
                <c:v>Надбання</c:v>
              </c:pt>
              <c:pt idx="6">
                <c:v>ОТП Фонд Акцій</c:v>
              </c:pt>
              <c:pt idx="7">
                <c:v>Фаворит</c:v>
              </c:pt>
              <c:pt idx="8">
                <c:v>КІНТО-Еквіті</c:v>
              </c:pt>
              <c:pt idx="9">
                <c:v>Конкорд Достаток</c:v>
              </c:pt>
              <c:pt idx="10">
                <c:v>Софіївський</c:v>
              </c:pt>
              <c:pt idx="11">
                <c:v>Ярослав Мудрий - фонд акцій</c:v>
              </c:pt>
              <c:pt idx="12">
                <c:v>Мілленіум Збалансований</c:v>
              </c:pt>
              <c:pt idx="13">
                <c:v>АВРОРА - фонд зростання</c:v>
              </c:pt>
              <c:pt idx="14">
                <c:v>Бонум Оптімум</c:v>
              </c:pt>
              <c:pt idx="15">
                <c:v>Володимир Великий</c:v>
              </c:pt>
              <c:pt idx="16">
                <c:v>Парекс Український Збалансований фонд</c:v>
              </c:pt>
              <c:pt idx="17">
                <c:v>Класичний</c:v>
              </c:pt>
              <c:pt idx="18">
                <c:v>СЕМ Ажіо</c:v>
              </c:pt>
              <c:pt idx="19">
                <c:v>Альтус-Стратегічний</c:v>
              </c:pt>
              <c:pt idx="20">
                <c:v>Преміум - фонд збалансований</c:v>
              </c:pt>
              <c:pt idx="21">
                <c:v>Магістр-фонд збалансований</c:v>
              </c:pt>
              <c:pt idx="22">
                <c:v>ПАТРОН</c:v>
              </c:pt>
              <c:pt idx="23">
                <c:v>Альтус-Збалансований</c:v>
              </c:pt>
              <c:pt idx="24">
                <c:v>Дельта-Фонд збалансований</c:v>
              </c:pt>
              <c:pt idx="25">
                <c:v>Дельта-Фонд грошового ринку</c:v>
              </c:pt>
              <c:pt idx="26">
                <c:v>СЕБ Фонд грошовий ринок</c:v>
              </c:pt>
              <c:pt idx="27">
                <c:v>Спарта Збалансований</c:v>
              </c:pt>
              <c:pt idx="28">
                <c:v>Пріоритет Грошовий Ринок</c:v>
              </c:pt>
              <c:pt idx="29">
                <c:v>Альтус-Депозит</c:v>
              </c:pt>
              <c:pt idx="30">
                <c:v>ТАСК Ресурс</c:v>
              </c:pt>
              <c:pt idx="31">
                <c:v>ОТП Класичний</c:v>
              </c:pt>
              <c:pt idx="32">
                <c:v>Райффайзен грошовий ринок</c:v>
              </c:pt>
              <c:pt idx="33">
                <c:v>Індекс українських акцій (UX)</c:v>
              </c:pt>
              <c:pt idx="34">
                <c:v>Індекс ПФТС (PFTS)</c:v>
              </c:pt>
            </c:strLit>
          </c:cat>
          <c:val>
            <c:numLit>
              <c:ptCount val="35"/>
              <c:pt idx="0">
                <c:v>-0.05830227010228506</c:v>
              </c:pt>
              <c:pt idx="1">
                <c:v>-0.05651118184980197</c:v>
              </c:pt>
              <c:pt idx="2">
                <c:v>-0.055988837247647694</c:v>
              </c:pt>
              <c:pt idx="3">
                <c:v>-0.05323019229002768</c:v>
              </c:pt>
              <c:pt idx="4">
                <c:v>-0.051307900113802596</c:v>
              </c:pt>
              <c:pt idx="5">
                <c:v>-0.04861203632636568</c:v>
              </c:pt>
              <c:pt idx="6">
                <c:v>-0.04851846374577251</c:v>
              </c:pt>
              <c:pt idx="7">
                <c:v>-0.047072309353224595</c:v>
              </c:pt>
              <c:pt idx="8">
                <c:v>-0.04259228038843155</c:v>
              </c:pt>
              <c:pt idx="9">
                <c:v>-0.03901954647015449</c:v>
              </c:pt>
              <c:pt idx="10">
                <c:v>-0.034111277937595275</c:v>
              </c:pt>
              <c:pt idx="11">
                <c:v>-0.03263561186843433</c:v>
              </c:pt>
              <c:pt idx="12">
                <c:v>-0.03114554099410416</c:v>
              </c:pt>
              <c:pt idx="13">
                <c:v>-0.02816376258976494</c:v>
              </c:pt>
              <c:pt idx="14">
                <c:v>-0.02472981679389019</c:v>
              </c:pt>
              <c:pt idx="15">
                <c:v>-0.024317827941027548</c:v>
              </c:pt>
              <c:pt idx="16">
                <c:v>-0.024088835262000008</c:v>
              </c:pt>
              <c:pt idx="17">
                <c:v>-0.020763867504801747</c:v>
              </c:pt>
              <c:pt idx="18">
                <c:v>-0.018943799418931095</c:v>
              </c:pt>
              <c:pt idx="19">
                <c:v>-0.018187042742148107</c:v>
              </c:pt>
              <c:pt idx="20">
                <c:v>-0.01692808712244931</c:v>
              </c:pt>
              <c:pt idx="21">
                <c:v>-0.016587834288293468</c:v>
              </c:pt>
              <c:pt idx="22">
                <c:v>-0.014984964084572727</c:v>
              </c:pt>
              <c:pt idx="23">
                <c:v>-0.011326802815581627</c:v>
              </c:pt>
              <c:pt idx="24">
                <c:v>-0.008366355567534955</c:v>
              </c:pt>
              <c:pt idx="25">
                <c:v>-0.006845916476187153</c:v>
              </c:pt>
              <c:pt idx="26">
                <c:v>-0.0034571930598616962</c:v>
              </c:pt>
              <c:pt idx="27">
                <c:v>-0.0006984916835675037</c:v>
              </c:pt>
              <c:pt idx="28">
                <c:v>-5.255298797512964E-05</c:v>
              </c:pt>
              <c:pt idx="29">
                <c:v>0.0013655180600800065</c:v>
              </c:pt>
              <c:pt idx="30">
                <c:v>0.0032367740519603228</c:v>
              </c:pt>
              <c:pt idx="31">
                <c:v>0.004827133166138697</c:v>
              </c:pt>
              <c:pt idx="32">
                <c:v>0.005562955369947886</c:v>
              </c:pt>
              <c:pt idx="33">
                <c:v>-0.0226839799352341</c:v>
              </c:pt>
              <c:pt idx="34">
                <c:v>-0.0534781178019085</c:v>
              </c:pt>
            </c:numLit>
          </c:val>
        </c:ser>
        <c:gapWidth val="40"/>
        <c:axId val="26523686"/>
        <c:axId val="37386583"/>
      </c:barChart>
      <c:catAx>
        <c:axId val="265236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7386583"/>
        <c:crosses val="autoZero"/>
        <c:auto val="0"/>
        <c:lblOffset val="0"/>
        <c:tickLblSkip val="9"/>
        <c:noMultiLvlLbl val="0"/>
      </c:catAx>
      <c:valAx>
        <c:axId val="373865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52368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2030650"/>
        <c:axId val="41166987"/>
      </c:barChart>
      <c:catAx>
        <c:axId val="120306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1166987"/>
        <c:crosses val="autoZero"/>
        <c:auto val="0"/>
        <c:lblOffset val="0"/>
        <c:tickLblSkip val="4"/>
        <c:noMultiLvlLbl val="0"/>
      </c:catAx>
      <c:valAx>
        <c:axId val="411669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203065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ФІНАРТ Перший</c:v>
              </c:pt>
              <c:pt idx="1">
                <c:v>Отаман</c:v>
              </c:pt>
              <c:pt idx="2">
                <c:v>ТАСК Український Капітал</c:v>
              </c:pt>
              <c:pt idx="3">
                <c:v>Збалансований фонд "Паритет"</c:v>
              </c:pt>
              <c:pt idx="4">
                <c:v>Промінвест-Керамет</c:v>
              </c:pt>
              <c:pt idx="5">
                <c:v>Аурум</c:v>
              </c:pt>
              <c:pt idx="6">
                <c:v>Конкорд Перспектива</c:v>
              </c:pt>
              <c:pt idx="7">
                <c:v>Достаток</c:v>
              </c:pt>
              <c:pt idx="8">
                <c:v>Пріоритет Оптимальна Стратегія</c:v>
              </c:pt>
              <c:pt idx="9">
                <c:v>Оптімум</c:v>
              </c:pt>
              <c:pt idx="10">
                <c:v>Платинум</c:v>
              </c:pt>
              <c:pt idx="11">
                <c:v>ОТП Збалансований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-0.05908086028852111</c:v>
              </c:pt>
              <c:pt idx="1">
                <c:v>-0.036922172009293375</c:v>
              </c:pt>
              <c:pt idx="2">
                <c:v>-0.031438771739763616</c:v>
              </c:pt>
              <c:pt idx="3">
                <c:v>-0.007381042790463588</c:v>
              </c:pt>
              <c:pt idx="4">
                <c:v>-0.004128883341967371</c:v>
              </c:pt>
              <c:pt idx="5">
                <c:v>-0.0029915271827853918</c:v>
              </c:pt>
              <c:pt idx="6">
                <c:v>-0.0006565913373938193</c:v>
              </c:pt>
              <c:pt idx="7">
                <c:v>0</c:v>
              </c:pt>
              <c:pt idx="8">
                <c:v>0</c:v>
              </c:pt>
              <c:pt idx="9">
                <c:v>0.0007555201106970166</c:v>
              </c:pt>
              <c:pt idx="10">
                <c:v>0.009908784692053585</c:v>
              </c:pt>
              <c:pt idx="11">
                <c:v>0.011259449278388844</c:v>
              </c:pt>
              <c:pt idx="12">
                <c:v>0.014765087161318968</c:v>
              </c:pt>
              <c:pt idx="13">
                <c:v>0.004144649520422705</c:v>
              </c:pt>
            </c:numLit>
          </c:val>
        </c:ser>
        <c:gapWidth val="40"/>
        <c:axId val="34958564"/>
        <c:axId val="46191621"/>
      </c:barChart>
      <c:catAx>
        <c:axId val="349585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6191621"/>
        <c:crosses val="autoZero"/>
        <c:auto val="0"/>
        <c:lblOffset val="0"/>
        <c:tickLblSkip val="52"/>
        <c:noMultiLvlLbl val="0"/>
      </c:catAx>
      <c:valAx>
        <c:axId val="461916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495856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3071406"/>
        <c:axId val="50533791"/>
      </c:barChart>
      <c:catAx>
        <c:axId val="130714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0533791"/>
        <c:crosses val="autoZero"/>
        <c:auto val="0"/>
        <c:lblOffset val="0"/>
        <c:tickLblSkip val="4"/>
        <c:noMultiLvlLbl val="0"/>
      </c:catAx>
      <c:valAx>
        <c:axId val="505337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307140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2150936"/>
        <c:axId val="66705241"/>
      </c:barChart>
      <c:catAx>
        <c:axId val="521509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6705241"/>
        <c:crosses val="autoZero"/>
        <c:auto val="0"/>
        <c:lblOffset val="0"/>
        <c:tickLblSkip val="4"/>
        <c:noMultiLvlLbl val="0"/>
      </c:catAx>
      <c:valAx>
        <c:axId val="667052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215093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3476258"/>
        <c:axId val="34415411"/>
      </c:barChart>
      <c:catAx>
        <c:axId val="6347625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4415411"/>
        <c:crosses val="autoZero"/>
        <c:auto val="0"/>
        <c:lblOffset val="0"/>
        <c:tickLblSkip val="4"/>
        <c:noMultiLvlLbl val="0"/>
      </c:catAx>
      <c:valAx>
        <c:axId val="344154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347625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1303244"/>
        <c:axId val="36184877"/>
      </c:barChart>
      <c:catAx>
        <c:axId val="4130324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6184877"/>
        <c:crosses val="autoZero"/>
        <c:auto val="0"/>
        <c:lblOffset val="0"/>
        <c:tickLblSkip val="4"/>
        <c:noMultiLvlLbl val="0"/>
      </c:catAx>
      <c:valAx>
        <c:axId val="361848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130324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7228438"/>
        <c:axId val="45293895"/>
      </c:barChart>
      <c:catAx>
        <c:axId val="572284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5293895"/>
        <c:crosses val="autoZero"/>
        <c:auto val="0"/>
        <c:lblOffset val="0"/>
        <c:tickLblSkip val="4"/>
        <c:noMultiLvlLbl val="0"/>
      </c:catAx>
      <c:valAx>
        <c:axId val="452938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722843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991872"/>
        <c:axId val="44926849"/>
      </c:barChart>
      <c:catAx>
        <c:axId val="499187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4926849"/>
        <c:crosses val="autoZero"/>
        <c:auto val="0"/>
        <c:lblOffset val="0"/>
        <c:tickLblSkip val="4"/>
        <c:noMultiLvlLbl val="0"/>
      </c:catAx>
      <c:valAx>
        <c:axId val="449268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99187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688458"/>
        <c:axId val="15196123"/>
      </c:barChart>
      <c:catAx>
        <c:axId val="168845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5196123"/>
        <c:crosses val="autoZero"/>
        <c:auto val="0"/>
        <c:lblOffset val="0"/>
        <c:tickLblSkip val="4"/>
        <c:noMultiLvlLbl val="0"/>
      </c:catAx>
      <c:valAx>
        <c:axId val="151961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68845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547380"/>
        <c:axId val="22926421"/>
      </c:barChart>
      <c:catAx>
        <c:axId val="25473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2926421"/>
        <c:crosses val="autoZero"/>
        <c:auto val="0"/>
        <c:lblOffset val="0"/>
        <c:tickLblSkip val="4"/>
        <c:noMultiLvlLbl val="0"/>
      </c:catAx>
      <c:valAx>
        <c:axId val="229264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54738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ОТП Класичний</c:v>
              </c:pt>
              <c:pt idx="3">
                <c:v>Спарта Збалансований</c:v>
              </c:pt>
              <c:pt idx="4">
                <c:v>Пріоритет Грошовий Ринок</c:v>
              </c:pt>
              <c:pt idx="5">
                <c:v>Альтус-Депозит</c:v>
              </c:pt>
              <c:pt idx="6">
                <c:v>Райффайзен грошовий ринок</c:v>
              </c:pt>
              <c:pt idx="7">
                <c:v>Дельта-Фонд грошового ринку</c:v>
              </c:pt>
              <c:pt idx="8">
                <c:v>Альтус-Збалансований</c:v>
              </c:pt>
              <c:pt idx="9">
                <c:v>СЕБ Фонд грошовий ринок</c:v>
              </c:pt>
              <c:pt idx="10">
                <c:v>АВРОРА - фонд зростання</c:v>
              </c:pt>
              <c:pt idx="11">
                <c:v>Тайгер Вайт</c:v>
              </c:pt>
              <c:pt idx="12">
                <c:v>ПАТРОН</c:v>
              </c:pt>
              <c:pt idx="13">
                <c:v>Дельта-Фонд збалансований</c:v>
              </c:pt>
              <c:pt idx="14">
                <c:v>Преміум - фонд збалансований</c:v>
              </c:pt>
              <c:pt idx="15">
                <c:v>СЕМ Ажіо</c:v>
              </c:pt>
              <c:pt idx="16">
                <c:v>Магістр-фонд збалансований</c:v>
              </c:pt>
              <c:pt idx="17">
                <c:v>Надбання</c:v>
              </c:pt>
              <c:pt idx="18">
                <c:v>Класичний</c:v>
              </c:pt>
              <c:pt idx="19">
                <c:v>Володимир Великий</c:v>
              </c:pt>
              <c:pt idx="20">
                <c:v>Ярослав Мудрий - фонд акцій</c:v>
              </c:pt>
              <c:pt idx="21">
                <c:v>Мілленіум Збалансований</c:v>
              </c:pt>
              <c:pt idx="22">
                <c:v>Софіївський</c:v>
              </c:pt>
              <c:pt idx="23">
                <c:v>Альтус-Стратегічний</c:v>
              </c:pt>
              <c:pt idx="24">
                <c:v>СЕБ Фонд збалансований</c:v>
              </c:pt>
              <c:pt idx="25">
                <c:v>ТАСК Ресурс</c:v>
              </c:pt>
              <c:pt idx="26">
                <c:v>Бонум Оптімум</c:v>
              </c:pt>
              <c:pt idx="27">
                <c:v>Фаворит</c:v>
              </c:pt>
              <c:pt idx="28">
                <c:v>Аргентум</c:v>
              </c:pt>
              <c:pt idx="29">
                <c:v>ОТП Фонд Акцій</c:v>
              </c:pt>
              <c:pt idx="30">
                <c:v>АРТ Індексний</c:v>
              </c:pt>
              <c:pt idx="31">
                <c:v>Преміум-фонд Індексний</c:v>
              </c:pt>
              <c:pt idx="32">
                <c:v>Парекс Український Збалансований фонд</c:v>
              </c:pt>
              <c:pt idx="33">
                <c:v>КІНТО-Еквіті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-0.01917434810791563</c:v>
              </c:pt>
              <c:pt idx="1">
                <c:v>-0.016909355374464363</c:v>
              </c:pt>
              <c:pt idx="2">
                <c:v>-0.0017304051280806476</c:v>
              </c:pt>
              <c:pt idx="3">
                <c:v>-0.0006650387225491938</c:v>
              </c:pt>
              <c:pt idx="4">
                <c:v>-0.0002113659908458132</c:v>
              </c:pt>
              <c:pt idx="5">
                <c:v>-0.00014500303734132913</c:v>
              </c:pt>
              <c:pt idx="6">
                <c:v>0.0006145606984393481</c:v>
              </c:pt>
              <c:pt idx="7">
                <c:v>0.0017207837893153943</c:v>
              </c:pt>
              <c:pt idx="8">
                <c:v>0.0022299448171467784</c:v>
              </c:pt>
              <c:pt idx="9">
                <c:v>0.0028299089609982175</c:v>
              </c:pt>
              <c:pt idx="10">
                <c:v>0.0037531196275366607</c:v>
              </c:pt>
              <c:pt idx="11">
                <c:v>0.004126673327786712</c:v>
              </c:pt>
              <c:pt idx="12">
                <c:v>0.0053326292071447234</c:v>
              </c:pt>
              <c:pt idx="13">
                <c:v>0.006894054050040177</c:v>
              </c:pt>
              <c:pt idx="14">
                <c:v>0.007023500492403301</c:v>
              </c:pt>
              <c:pt idx="15">
                <c:v>0.007246386837681085</c:v>
              </c:pt>
              <c:pt idx="16">
                <c:v>0.007395196984023356</c:v>
              </c:pt>
              <c:pt idx="17">
                <c:v>0.007716766788089746</c:v>
              </c:pt>
              <c:pt idx="18">
                <c:v>0.008164625328127784</c:v>
              </c:pt>
              <c:pt idx="19">
                <c:v>0.008323558986099489</c:v>
              </c:pt>
              <c:pt idx="20">
                <c:v>0.008452956212341212</c:v>
              </c:pt>
              <c:pt idx="21">
                <c:v>0.008522010564332216</c:v>
              </c:pt>
              <c:pt idx="22">
                <c:v>0.008838358318877582</c:v>
              </c:pt>
              <c:pt idx="23">
                <c:v>0.009878523653783056</c:v>
              </c:pt>
              <c:pt idx="24">
                <c:v>0.010113964902393802</c:v>
              </c:pt>
              <c:pt idx="25">
                <c:v>0.010348242101088756</c:v>
              </c:pt>
              <c:pt idx="26">
                <c:v>0.01252918409922521</c:v>
              </c:pt>
              <c:pt idx="27">
                <c:v>0.013427569164248476</c:v>
              </c:pt>
              <c:pt idx="28">
                <c:v>0.014078361874722667</c:v>
              </c:pt>
              <c:pt idx="29">
                <c:v>0.014261088773561914</c:v>
              </c:pt>
              <c:pt idx="30">
                <c:v>0.015424191438508927</c:v>
              </c:pt>
              <c:pt idx="31">
                <c:v>0.016759646737315226</c:v>
              </c:pt>
              <c:pt idx="32">
                <c:v>0.017973107998869198</c:v>
              </c:pt>
              <c:pt idx="33">
                <c:v>0.023182683082592304</c:v>
              </c:pt>
              <c:pt idx="34">
                <c:v>0.005833791964777069</c:v>
              </c:pt>
              <c:pt idx="35">
                <c:v>0.023876404494381998</c:v>
              </c:pt>
            </c:numLit>
          </c:val>
        </c:ser>
        <c:gapWidth val="40"/>
        <c:axId val="934928"/>
        <c:axId val="8414353"/>
      </c:barChart>
      <c:catAx>
        <c:axId val="93492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8414353"/>
        <c:crosses val="autoZero"/>
        <c:auto val="0"/>
        <c:lblOffset val="0"/>
        <c:tickLblSkip val="1"/>
        <c:noMultiLvlLbl val="0"/>
      </c:catAx>
      <c:valAx>
        <c:axId val="84143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3492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>
        <c:manualLayout>
          <c:xMode val="factor"/>
          <c:yMode val="factor"/>
          <c:x val="0.006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1225"/>
          <c:w val="0.9985"/>
          <c:h val="0.87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CC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FFFF00"/>
              </a:solidFill>
              <a:ln w="254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0000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Графік_І!$B$2:$B$7</c:f>
              <c:strCache/>
            </c:strRef>
          </c:cat>
          <c:val>
            <c:numRef>
              <c:f>Графік_І!$C$2:$C$7</c:f>
              <c:numCache/>
            </c:numRef>
          </c:val>
        </c:ser>
        <c:gapWidth val="40"/>
        <c:axId val="5011198"/>
        <c:axId val="45100783"/>
      </c:barChart>
      <c:catAx>
        <c:axId val="50111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5100783"/>
        <c:crosses val="autoZero"/>
        <c:auto val="0"/>
        <c:lblOffset val="0"/>
        <c:tickLblSkip val="1"/>
        <c:noMultiLvlLbl val="0"/>
      </c:catAx>
      <c:valAx>
        <c:axId val="45100783"/>
        <c:scaling>
          <c:orientation val="minMax"/>
          <c:max val="0.03"/>
          <c:min val="-0.01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011198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СЕБ фонд акцій</c:v>
              </c:pt>
              <c:pt idx="2">
                <c:v>Преміум-фонд Металургія-Машинобудування</c:v>
              </c:pt>
              <c:pt idx="3">
                <c:v>IТТ-Капiтал II</c:v>
              </c:pt>
              <c:pt idx="4">
                <c:v>СКІФ-фонд нерухомості</c:v>
              </c:pt>
              <c:pt idx="5">
                <c:v>Преміум-фонд Акцій</c:v>
              </c:pt>
              <c:pt idx="6">
                <c:v>Пріоритет Перспективні Інвестиції</c:v>
              </c:pt>
              <c:pt idx="7">
                <c:v>ОТП Динамічний</c:v>
              </c:pt>
              <c:pt idx="8">
                <c:v>IТТ-Фiнанс</c:v>
              </c:pt>
              <c:pt idx="9">
                <c:v>Преміум - фонд</c:v>
              </c:pt>
              <c:pt idx="10">
                <c:v>Гетьман</c:v>
              </c:pt>
              <c:pt idx="11">
                <c:v>Преміум-фонд Енергія</c:v>
              </c:pt>
              <c:pt idx="12">
                <c:v>АнтиБанк</c:v>
              </c:pt>
              <c:pt idx="13">
                <c:v>ДЕЛЬТА-ФОНД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-0.030197301813781996</c:v>
              </c:pt>
              <c:pt idx="1">
                <c:v>-0.016190556933249445</c:v>
              </c:pt>
              <c:pt idx="2">
                <c:v>-0.011527672436257963</c:v>
              </c:pt>
              <c:pt idx="3">
                <c:v>-0.006215039454576354</c:v>
              </c:pt>
              <c:pt idx="4">
                <c:v>-0.004423241829214053</c:v>
              </c:pt>
              <c:pt idx="5">
                <c:v>-0.0031272621183369154</c:v>
              </c:pt>
              <c:pt idx="6">
                <c:v>-0.0022358156722870337</c:v>
              </c:pt>
              <c:pt idx="7">
                <c:v>-0.001980316748738775</c:v>
              </c:pt>
              <c:pt idx="8">
                <c:v>-0.001922751498077302</c:v>
              </c:pt>
              <c:pt idx="9">
                <c:v>-0.0014317216688242151</c:v>
              </c:pt>
              <c:pt idx="10">
                <c:v>-0.0014104337455417282</c:v>
              </c:pt>
              <c:pt idx="11">
                <c:v>0.003075605516760227</c:v>
              </c:pt>
              <c:pt idx="12">
                <c:v>0.0035465981435343075</c:v>
              </c:pt>
              <c:pt idx="13">
                <c:v>0.005730899141288326</c:v>
              </c:pt>
              <c:pt idx="14">
                <c:v>0.004224386666879187</c:v>
              </c:pt>
              <c:pt idx="15">
                <c:v>0.00857571453225181</c:v>
              </c:pt>
            </c:numLit>
          </c:val>
        </c:ser>
        <c:gapWidth val="40"/>
        <c:axId val="3253864"/>
        <c:axId val="29284777"/>
      </c:barChart>
      <c:catAx>
        <c:axId val="32538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9284777"/>
        <c:crosses val="autoZero"/>
        <c:auto val="0"/>
        <c:lblOffset val="0"/>
        <c:tickLblSkip val="1"/>
        <c:noMultiLvlLbl val="0"/>
      </c:catAx>
      <c:valAx>
        <c:axId val="292847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25386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СЕБ фонд акцій</c:v>
              </c:pt>
              <c:pt idx="1">
                <c:v>ОТП Динамічний</c:v>
              </c:pt>
              <c:pt idx="2">
                <c:v>Гетьман</c:v>
              </c:pt>
              <c:pt idx="3">
                <c:v>СКІФ-фонд нерухомості</c:v>
              </c:pt>
              <c:pt idx="4">
                <c:v>Преміум-фонд Металургія-Машинобудування</c:v>
              </c:pt>
              <c:pt idx="5">
                <c:v>IТТ-Капiтал II</c:v>
              </c:pt>
              <c:pt idx="6">
                <c:v>ДЕЛЬТА-ФОНД АКЦІЙ</c:v>
              </c:pt>
              <c:pt idx="7">
                <c:v>IТТ-Фiнанс</c:v>
              </c:pt>
              <c:pt idx="8">
                <c:v>Преміум-фонд Акцій</c:v>
              </c:pt>
              <c:pt idx="9">
                <c:v>АнтиБанк</c:v>
              </c:pt>
              <c:pt idx="10">
                <c:v>Конкорд Лідер</c:v>
              </c:pt>
              <c:pt idx="11">
                <c:v>Преміум - фонд</c:v>
              </c:pt>
              <c:pt idx="12">
                <c:v>Пріоритет Перспективні Інвестиції</c:v>
              </c:pt>
              <c:pt idx="13">
                <c:v>Преміум-фонд Енергія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-0.05099771258809149</c:v>
              </c:pt>
              <c:pt idx="1">
                <c:v>-0.04197808107474865</c:v>
              </c:pt>
              <c:pt idx="2">
                <c:v>-0.041747705059020035</c:v>
              </c:pt>
              <c:pt idx="3">
                <c:v>-0.03669821876943036</c:v>
              </c:pt>
              <c:pt idx="4">
                <c:v>-0.036010450833688035</c:v>
              </c:pt>
              <c:pt idx="5">
                <c:v>-0.02252812105929869</c:v>
              </c:pt>
              <c:pt idx="6">
                <c:v>-0.02198550306130964</c:v>
              </c:pt>
              <c:pt idx="7">
                <c:v>-0.020243204074431254</c:v>
              </c:pt>
              <c:pt idx="8">
                <c:v>-0.018858881477626155</c:v>
              </c:pt>
              <c:pt idx="9">
                <c:v>-0.016467107706453654</c:v>
              </c:pt>
              <c:pt idx="10">
                <c:v>-0.012757968081491877</c:v>
              </c:pt>
              <c:pt idx="11">
                <c:v>-0.008793533460811132</c:v>
              </c:pt>
              <c:pt idx="12">
                <c:v>-4.59914647926718E-05</c:v>
              </c:pt>
              <c:pt idx="13">
                <c:v>0.010569521692814332</c:v>
              </c:pt>
              <c:pt idx="14">
                <c:v>-0.0226839799352341</c:v>
              </c:pt>
              <c:pt idx="15">
                <c:v>-0.0534781178019085</c:v>
              </c:pt>
            </c:numLit>
          </c:val>
        </c:ser>
        <c:gapWidth val="40"/>
        <c:axId val="62236402"/>
        <c:axId val="23256707"/>
      </c:barChart>
      <c:catAx>
        <c:axId val="6223640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3256707"/>
        <c:crosses val="autoZero"/>
        <c:auto val="0"/>
        <c:lblOffset val="0"/>
        <c:tickLblSkip val="5"/>
        <c:noMultiLvlLbl val="0"/>
      </c:catAx>
      <c:valAx>
        <c:axId val="232567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6223640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Преміум-фонд Енергія</c:v>
              </c:pt>
              <c:pt idx="2">
                <c:v>ДЕЛЬТА-ФОНД АКЦІЙ</c:v>
              </c:pt>
              <c:pt idx="3">
                <c:v>Пріоритет Перспективні Інвестиції</c:v>
              </c:pt>
              <c:pt idx="4">
                <c:v>IТТ-Капiтал II</c:v>
              </c:pt>
              <c:pt idx="5">
                <c:v>IТТ-Фiнанс</c:v>
              </c:pt>
              <c:pt idx="6">
                <c:v>Преміум - фонд</c:v>
              </c:pt>
              <c:pt idx="7">
                <c:v>АнтиБанк</c:v>
              </c:pt>
              <c:pt idx="8">
                <c:v>Преміум-фонд Металургія-Машинобудування</c:v>
              </c:pt>
              <c:pt idx="9">
                <c:v>СКІФ-фонд нерухомості</c:v>
              </c:pt>
              <c:pt idx="10">
                <c:v>Преміум-фонд Акцій</c:v>
              </c:pt>
              <c:pt idx="11">
                <c:v>Гетьман</c:v>
              </c:pt>
              <c:pt idx="12">
                <c:v>ОТП Динамічний</c:v>
              </c:pt>
              <c:pt idx="13">
                <c:v>СЕБ 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-0.027627078997295884</c:v>
              </c:pt>
              <c:pt idx="1">
                <c:v>-0.024896126199658863</c:v>
              </c:pt>
              <c:pt idx="2">
                <c:v>-0.005028278885872983</c:v>
              </c:pt>
              <c:pt idx="3">
                <c:v>4.555934260963568E-07</c:v>
              </c:pt>
              <c:pt idx="4">
                <c:v>0.00014149241343042185</c:v>
              </c:pt>
              <c:pt idx="5">
                <c:v>0.0021154492866486407</c:v>
              </c:pt>
              <c:pt idx="6">
                <c:v>0.0037520775338195644</c:v>
              </c:pt>
              <c:pt idx="7">
                <c:v>0.004775165911998336</c:v>
              </c:pt>
              <c:pt idx="8">
                <c:v>0.01899888901186131</c:v>
              </c:pt>
              <c:pt idx="9">
                <c:v>0.019126472249206827</c:v>
              </c:pt>
              <c:pt idx="10">
                <c:v>0.02146886886116217</c:v>
              </c:pt>
              <c:pt idx="11">
                <c:v>0.023743918313286372</c:v>
              </c:pt>
              <c:pt idx="12">
                <c:v>0.025766686212937095</c:v>
              </c:pt>
              <c:pt idx="13">
                <c:v>0.02890059490035468</c:v>
              </c:pt>
              <c:pt idx="14">
                <c:v>0.005833791964777069</c:v>
              </c:pt>
              <c:pt idx="15">
                <c:v>0.023876404494381998</c:v>
              </c:pt>
            </c:numLit>
          </c:val>
        </c:ser>
        <c:gapWidth val="40"/>
        <c:axId val="7983772"/>
        <c:axId val="4745085"/>
      </c:barChart>
      <c:catAx>
        <c:axId val="798377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745085"/>
        <c:crosses val="autoZero"/>
        <c:auto val="0"/>
        <c:lblOffset val="0"/>
        <c:tickLblSkip val="5"/>
        <c:noMultiLvlLbl val="0"/>
      </c:catAx>
      <c:valAx>
        <c:axId val="47450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798377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2705766"/>
        <c:axId val="48807575"/>
      </c:barChart>
      <c:catAx>
        <c:axId val="427057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8807575"/>
        <c:crosses val="autoZero"/>
        <c:auto val="0"/>
        <c:lblOffset val="0"/>
        <c:tickLblSkip val="1"/>
        <c:noMultiLvlLbl val="0"/>
      </c:catAx>
      <c:valAx>
        <c:axId val="488075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270576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6614992"/>
        <c:axId val="61099473"/>
      </c:barChart>
      <c:catAx>
        <c:axId val="366149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61099473"/>
        <c:crosses val="autoZero"/>
        <c:auto val="0"/>
        <c:lblOffset val="0"/>
        <c:tickLblSkip val="1"/>
        <c:noMultiLvlLbl val="0"/>
      </c:catAx>
      <c:valAx>
        <c:axId val="610994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61499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3024346"/>
        <c:axId val="50110251"/>
      </c:barChart>
      <c:catAx>
        <c:axId val="130243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0110251"/>
        <c:crosses val="autoZero"/>
        <c:auto val="0"/>
        <c:lblOffset val="0"/>
        <c:tickLblSkip val="1"/>
        <c:noMultiLvlLbl val="0"/>
      </c:catAx>
      <c:valAx>
        <c:axId val="501102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302434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8339076"/>
        <c:axId val="32398501"/>
      </c:barChart>
      <c:catAx>
        <c:axId val="4833907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2398501"/>
        <c:crosses val="autoZero"/>
        <c:auto val="0"/>
        <c:lblOffset val="0"/>
        <c:tickLblSkip val="1"/>
        <c:noMultiLvlLbl val="0"/>
      </c:catAx>
      <c:valAx>
        <c:axId val="323985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833907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3151054"/>
        <c:axId val="7032895"/>
      </c:barChart>
      <c:catAx>
        <c:axId val="231510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7032895"/>
        <c:crosses val="autoZero"/>
        <c:auto val="0"/>
        <c:lblOffset val="0"/>
        <c:tickLblSkip val="1"/>
        <c:noMultiLvlLbl val="0"/>
      </c:catAx>
      <c:valAx>
        <c:axId val="70328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315105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3296056"/>
        <c:axId val="32793593"/>
      </c:barChart>
      <c:catAx>
        <c:axId val="6329605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2793593"/>
        <c:crosses val="autoZero"/>
        <c:auto val="0"/>
        <c:lblOffset val="0"/>
        <c:tickLblSkip val="1"/>
        <c:noMultiLvlLbl val="0"/>
      </c:catAx>
      <c:valAx>
        <c:axId val="327935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6329605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8620314"/>
        <c:axId val="10473963"/>
      </c:barChart>
      <c:catAx>
        <c:axId val="862031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0473963"/>
        <c:crosses val="autoZero"/>
        <c:auto val="0"/>
        <c:lblOffset val="0"/>
        <c:tickLblSkip val="1"/>
        <c:noMultiLvlLbl val="0"/>
      </c:catAx>
      <c:valAx>
        <c:axId val="104739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62031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6706882"/>
        <c:axId val="39035347"/>
      </c:barChart>
      <c:catAx>
        <c:axId val="2670688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9035347"/>
        <c:crosses val="autoZero"/>
        <c:auto val="0"/>
        <c:lblOffset val="0"/>
        <c:tickLblSkip val="1"/>
        <c:noMultiLvlLbl val="0"/>
      </c:catAx>
      <c:valAx>
        <c:axId val="390353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670688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5773804"/>
        <c:axId val="7746509"/>
      </c:barChart>
      <c:catAx>
        <c:axId val="157738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7746509"/>
        <c:crosses val="autoZero"/>
        <c:auto val="0"/>
        <c:lblOffset val="0"/>
        <c:tickLblSkip val="1"/>
        <c:noMultiLvlLbl val="0"/>
      </c:catAx>
      <c:valAx>
        <c:axId val="77465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577380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609718"/>
        <c:axId val="23487463"/>
      </c:barChart>
      <c:catAx>
        <c:axId val="26097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3487463"/>
        <c:crosses val="autoZero"/>
        <c:auto val="0"/>
        <c:lblOffset val="0"/>
        <c:tickLblSkip val="1"/>
        <c:noMultiLvlLbl val="0"/>
      </c:catAx>
      <c:valAx>
        <c:axId val="234874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60971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0060576"/>
        <c:axId val="23436321"/>
      </c:barChart>
      <c:catAx>
        <c:axId val="1006057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3436321"/>
        <c:crosses val="autoZero"/>
        <c:auto val="0"/>
        <c:lblOffset val="0"/>
        <c:tickLblSkip val="1"/>
        <c:noMultiLvlLbl val="0"/>
      </c:catAx>
      <c:valAx>
        <c:axId val="234363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006057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9600298"/>
        <c:axId val="19293819"/>
      </c:barChart>
      <c:catAx>
        <c:axId val="96002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9293819"/>
        <c:crosses val="autoZero"/>
        <c:auto val="0"/>
        <c:lblOffset val="0"/>
        <c:tickLblSkip val="1"/>
        <c:noMultiLvlLbl val="0"/>
      </c:catAx>
      <c:valAx>
        <c:axId val="192938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960029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>
        <c:manualLayout>
          <c:xMode val="factor"/>
          <c:yMode val="factor"/>
          <c:x val="0.00525"/>
          <c:y val="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1405"/>
          <c:w val="0.93"/>
          <c:h val="0.859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CC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FF00"/>
              </a:solidFill>
              <a:ln w="254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00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Графік_З!$B$2:$B$5</c:f>
              <c:strCache/>
            </c:strRef>
          </c:cat>
          <c:val>
            <c:numRef>
              <c:f>Графік_З!$C$2:$C$5</c:f>
              <c:numCache/>
            </c:numRef>
          </c:val>
        </c:ser>
        <c:gapWidth val="40"/>
        <c:axId val="39426644"/>
        <c:axId val="19295477"/>
      </c:barChart>
      <c:catAx>
        <c:axId val="3942664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9295477"/>
        <c:crosses val="autoZero"/>
        <c:auto val="0"/>
        <c:lblOffset val="0"/>
        <c:tickLblSkip val="1"/>
        <c:noMultiLvlLbl val="0"/>
      </c:catAx>
      <c:valAx>
        <c:axId val="19295477"/>
        <c:scaling>
          <c:orientation val="minMax"/>
          <c:max val="0.03"/>
          <c:min val="-0.01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9426644"/>
        <c:crossesAt val="1"/>
        <c:crossBetween val="between"/>
        <c:dispUnits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04/11/10 - 11/11/10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7156804"/>
        <c:axId val="43084645"/>
      </c:barChart>
      <c:catAx>
        <c:axId val="271568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3084645"/>
        <c:crosses val="autoZero"/>
        <c:auto val="0"/>
        <c:lblOffset val="0"/>
        <c:tickLblSkip val="1"/>
        <c:noMultiLvlLbl val="0"/>
      </c:catAx>
      <c:valAx>
        <c:axId val="430846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15680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Преміум-фонд Індексний</c:v>
              </c:pt>
              <c:pt idx="3">
                <c:v>Надбання</c:v>
              </c:pt>
              <c:pt idx="4">
                <c:v>Мілленіум Збалансований</c:v>
              </c:pt>
              <c:pt idx="5">
                <c:v>Бонум Оптімум</c:v>
              </c:pt>
              <c:pt idx="6">
                <c:v>Софіївський</c:v>
              </c:pt>
              <c:pt idx="7">
                <c:v>Преміум - фонд збалансований</c:v>
              </c:pt>
              <c:pt idx="8">
                <c:v>АРТ Індексний</c:v>
              </c:pt>
              <c:pt idx="9">
                <c:v>Ярослав Мудрий - фонд акцій</c:v>
              </c:pt>
              <c:pt idx="10">
                <c:v>ОТП Фонд Акцій</c:v>
              </c:pt>
              <c:pt idx="11">
                <c:v>Класичний</c:v>
              </c:pt>
              <c:pt idx="12">
                <c:v>Аргентум</c:v>
              </c:pt>
              <c:pt idx="13">
                <c:v>КІНТО-Еквіті</c:v>
              </c:pt>
              <c:pt idx="14">
                <c:v>Парекс Український Збалансований фонд</c:v>
              </c:pt>
              <c:pt idx="15">
                <c:v>Дельта-Фонд грошового ринку</c:v>
              </c:pt>
              <c:pt idx="16">
                <c:v>СЕБ Фонд збалансований</c:v>
              </c:pt>
              <c:pt idx="17">
                <c:v>АВРОРА - фонд зростання</c:v>
              </c:pt>
              <c:pt idx="18">
                <c:v>Фаворит</c:v>
              </c:pt>
              <c:pt idx="19">
                <c:v>Спарта Збалансований</c:v>
              </c:pt>
              <c:pt idx="20">
                <c:v>Пріоритет Грошовий Ринок</c:v>
              </c:pt>
              <c:pt idx="21">
                <c:v>ОТП Класичний</c:v>
              </c:pt>
              <c:pt idx="22">
                <c:v>СЕМ Ажіо</c:v>
              </c:pt>
              <c:pt idx="23">
                <c:v>Магістр-фонд збалансований</c:v>
              </c:pt>
              <c:pt idx="24">
                <c:v>Парекс фонд Українських Облігацій</c:v>
              </c:pt>
              <c:pt idx="25">
                <c:v>Альтус-Збалансований</c:v>
              </c:pt>
              <c:pt idx="26">
                <c:v>Альтус-Депозит</c:v>
              </c:pt>
              <c:pt idx="27">
                <c:v>Альтус-Стратегічний</c:v>
              </c:pt>
              <c:pt idx="28">
                <c:v>Володимир Великий</c:v>
              </c:pt>
              <c:pt idx="29">
                <c:v>СЕБ Фонд грошовий ринок</c:v>
              </c:pt>
              <c:pt idx="30">
                <c:v>ПАТРОН</c:v>
              </c:pt>
              <c:pt idx="31">
                <c:v>Райффайзен грошовий ринок</c:v>
              </c:pt>
              <c:pt idx="32">
                <c:v>Дельта-Фонд збалансований</c:v>
              </c:pt>
              <c:pt idx="33">
                <c:v>ТАСК Ресурс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-0.0328389927474354</c:v>
              </c:pt>
              <c:pt idx="1">
                <c:v>-0.019393169385568676</c:v>
              </c:pt>
              <c:pt idx="2">
                <c:v>-0.019090828388170555</c:v>
              </c:pt>
              <c:pt idx="3">
                <c:v>-0.012762226961005152</c:v>
              </c:pt>
              <c:pt idx="4">
                <c:v>-0.012761280632594851</c:v>
              </c:pt>
              <c:pt idx="5">
                <c:v>-0.009068650107828535</c:v>
              </c:pt>
              <c:pt idx="6">
                <c:v>-0.00829348554017384</c:v>
              </c:pt>
              <c:pt idx="7">
                <c:v>-0.008227271892239707</c:v>
              </c:pt>
              <c:pt idx="8">
                <c:v>-0.006789396807725501</c:v>
              </c:pt>
              <c:pt idx="9">
                <c:v>-0.0062881479956248265</c:v>
              </c:pt>
              <c:pt idx="10">
                <c:v>-0.00558856661883278</c:v>
              </c:pt>
              <c:pt idx="11">
                <c:v>-0.005036709875214762</c:v>
              </c:pt>
              <c:pt idx="12">
                <c:v>-0.004979791081458185</c:v>
              </c:pt>
              <c:pt idx="13">
                <c:v>-0.004954647491157482</c:v>
              </c:pt>
              <c:pt idx="14">
                <c:v>-0.004530171642381564</c:v>
              </c:pt>
              <c:pt idx="15">
                <c:v>-0.00385653499586891</c:v>
              </c:pt>
              <c:pt idx="16">
                <c:v>-0.0034510984185500693</c:v>
              </c:pt>
              <c:pt idx="17">
                <c:v>-0.002311600476101683</c:v>
              </c:pt>
              <c:pt idx="18">
                <c:v>-0.0013540797434278273</c:v>
              </c:pt>
              <c:pt idx="19">
                <c:v>-0.0005927316031086871</c:v>
              </c:pt>
              <c:pt idx="20">
                <c:v>-1.5642337364951686E-05</c:v>
              </c:pt>
              <c:pt idx="21">
                <c:v>0.00036857420455937984</c:v>
              </c:pt>
              <c:pt idx="22">
                <c:v>0.0013045575057100134</c:v>
              </c:pt>
              <c:pt idx="23">
                <c:v>0.0014229846498177157</c:v>
              </c:pt>
              <c:pt idx="24">
                <c:v>0.0015240340594075974</c:v>
              </c:pt>
              <c:pt idx="25">
                <c:v>0.0016900842195544108</c:v>
              </c:pt>
              <c:pt idx="26">
                <c:v>0.0020918510054499517</c:v>
              </c:pt>
              <c:pt idx="27">
                <c:v>0.0021577370276111285</c:v>
              </c:pt>
              <c:pt idx="28">
                <c:v>0.0024755195799495144</c:v>
              </c:pt>
              <c:pt idx="29">
                <c:v>0.0037063334228195632</c:v>
              </c:pt>
              <c:pt idx="30">
                <c:v>0.00374095867061941</c:v>
              </c:pt>
              <c:pt idx="31">
                <c:v>0.004449626843242793</c:v>
              </c:pt>
              <c:pt idx="32">
                <c:v>0.005473845112804687</c:v>
              </c:pt>
              <c:pt idx="33">
                <c:v>0.01061278798394416</c:v>
              </c:pt>
              <c:pt idx="34">
                <c:v>0.014765087161318968</c:v>
              </c:pt>
              <c:pt idx="35">
                <c:v>0.004144649520422705</c:v>
              </c:pt>
            </c:numLit>
          </c:val>
        </c:ser>
        <c:gapWidth val="40"/>
        <c:axId val="52217486"/>
        <c:axId val="195327"/>
      </c:barChart>
      <c:catAx>
        <c:axId val="522174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95327"/>
        <c:crosses val="autoZero"/>
        <c:auto val="0"/>
        <c:lblOffset val="0"/>
        <c:tickLblSkip val="1"/>
        <c:noMultiLvlLbl val="0"/>
      </c:catAx>
      <c:valAx>
        <c:axId val="195327"/>
        <c:scaling>
          <c:orientation val="minMax"/>
        </c:scaling>
        <c:axPos val="b"/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21748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757944"/>
        <c:axId val="15821497"/>
      </c:barChart>
      <c:catAx>
        <c:axId val="175794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5821497"/>
        <c:crosses val="autoZero"/>
        <c:auto val="0"/>
        <c:lblOffset val="0"/>
        <c:tickLblSkip val="1"/>
        <c:noMultiLvlLbl val="0"/>
      </c:catAx>
      <c:valAx>
        <c:axId val="158214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5794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8175746"/>
        <c:axId val="6472851"/>
      </c:barChart>
      <c:catAx>
        <c:axId val="81757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472851"/>
        <c:crosses val="autoZero"/>
        <c:auto val="0"/>
        <c:lblOffset val="0"/>
        <c:tickLblSkip val="1"/>
        <c:noMultiLvlLbl val="0"/>
      </c:catAx>
      <c:valAx>
        <c:axId val="64728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17574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8255660"/>
        <c:axId val="54538893"/>
      </c:barChart>
      <c:catAx>
        <c:axId val="5825566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4538893"/>
        <c:crosses val="autoZero"/>
        <c:auto val="0"/>
        <c:lblOffset val="0"/>
        <c:tickLblSkip val="1"/>
        <c:noMultiLvlLbl val="0"/>
      </c:catAx>
      <c:valAx>
        <c:axId val="545388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25566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Relationship Id="rId4" Type="http://schemas.openxmlformats.org/officeDocument/2006/relationships/chart" Target="/xl/charts/chart19.xml" /><Relationship Id="rId5" Type="http://schemas.openxmlformats.org/officeDocument/2006/relationships/chart" Target="/xl/charts/chart20.xml" /><Relationship Id="rId6" Type="http://schemas.openxmlformats.org/officeDocument/2006/relationships/chart" Target="/xl/charts/chart21.xml" /><Relationship Id="rId7" Type="http://schemas.openxmlformats.org/officeDocument/2006/relationships/chart" Target="/xl/charts/chart22.xml" /><Relationship Id="rId8" Type="http://schemas.openxmlformats.org/officeDocument/2006/relationships/chart" Target="/xl/charts/chart23.xml" /><Relationship Id="rId9" Type="http://schemas.openxmlformats.org/officeDocument/2006/relationships/chart" Target="/xl/charts/chart24.xml" /><Relationship Id="rId10" Type="http://schemas.openxmlformats.org/officeDocument/2006/relationships/chart" Target="/xl/charts/chart25.xml" /><Relationship Id="rId11" Type="http://schemas.openxmlformats.org/officeDocument/2006/relationships/chart" Target="/xl/charts/chart26.xml" /><Relationship Id="rId12" Type="http://schemas.openxmlformats.org/officeDocument/2006/relationships/chart" Target="/xl/charts/chart27.xml" /><Relationship Id="rId13" Type="http://schemas.openxmlformats.org/officeDocument/2006/relationships/chart" Target="/xl/charts/chart28.xml" /><Relationship Id="rId14" Type="http://schemas.openxmlformats.org/officeDocument/2006/relationships/chart" Target="/xl/charts/chart29.xml" /><Relationship Id="rId15" Type="http://schemas.openxmlformats.org/officeDocument/2006/relationships/chart" Target="/xl/charts/chart3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Relationship Id="rId3" Type="http://schemas.openxmlformats.org/officeDocument/2006/relationships/chart" Target="/xl/charts/chart33.xml" /><Relationship Id="rId4" Type="http://schemas.openxmlformats.org/officeDocument/2006/relationships/chart" Target="/xl/charts/chart34.xml" /><Relationship Id="rId5" Type="http://schemas.openxmlformats.org/officeDocument/2006/relationships/chart" Target="/xl/charts/chart35.xml" /><Relationship Id="rId6" Type="http://schemas.openxmlformats.org/officeDocument/2006/relationships/chart" Target="/xl/charts/chart36.xml" /><Relationship Id="rId7" Type="http://schemas.openxmlformats.org/officeDocument/2006/relationships/chart" Target="/xl/charts/chart37.xml" /><Relationship Id="rId8" Type="http://schemas.openxmlformats.org/officeDocument/2006/relationships/chart" Target="/xl/charts/chart38.xml" /><Relationship Id="rId9" Type="http://schemas.openxmlformats.org/officeDocument/2006/relationships/chart" Target="/xl/charts/chart39.xml" /><Relationship Id="rId10" Type="http://schemas.openxmlformats.org/officeDocument/2006/relationships/chart" Target="/xl/charts/chart40.xml" /><Relationship Id="rId11" Type="http://schemas.openxmlformats.org/officeDocument/2006/relationships/chart" Target="/xl/charts/chart41.xml" /><Relationship Id="rId12" Type="http://schemas.openxmlformats.org/officeDocument/2006/relationships/chart" Target="/xl/charts/chart42.xml" /><Relationship Id="rId13" Type="http://schemas.openxmlformats.org/officeDocument/2006/relationships/chart" Target="/xl/charts/chart43.xml" /><Relationship Id="rId14" Type="http://schemas.openxmlformats.org/officeDocument/2006/relationships/chart" Target="/xl/charts/chart44.xml" /><Relationship Id="rId15" Type="http://schemas.openxmlformats.org/officeDocument/2006/relationships/chart" Target="/xl/charts/chart4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914400</xdr:colOff>
      <xdr:row>0</xdr:row>
      <xdr:rowOff>0</xdr:rowOff>
    </xdr:from>
    <xdr:to>
      <xdr:col>4</xdr:col>
      <xdr:colOff>7429500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829300" y="0"/>
        <a:ext cx="7734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2" name="Chart 20"/>
        <xdr:cNvGraphicFramePr/>
      </xdr:nvGraphicFramePr>
      <xdr:xfrm>
        <a:off x="6181725" y="0"/>
        <a:ext cx="9734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3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0</xdr:row>
      <xdr:rowOff>0</xdr:rowOff>
    </xdr:from>
    <xdr:to>
      <xdr:col>4</xdr:col>
      <xdr:colOff>9763125</xdr:colOff>
      <xdr:row>0</xdr:row>
      <xdr:rowOff>0</xdr:rowOff>
    </xdr:to>
    <xdr:graphicFrame>
      <xdr:nvGraphicFramePr>
        <xdr:cNvPr id="6" name="Chart 24"/>
        <xdr:cNvGraphicFramePr/>
      </xdr:nvGraphicFramePr>
      <xdr:xfrm>
        <a:off x="6153150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5"/>
        <xdr:cNvGraphicFramePr/>
      </xdr:nvGraphicFramePr>
      <xdr:xfrm>
        <a:off x="6162675" y="0"/>
        <a:ext cx="97536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6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7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28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29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0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28575</xdr:colOff>
      <xdr:row>0</xdr:row>
      <xdr:rowOff>104775</xdr:rowOff>
    </xdr:from>
    <xdr:to>
      <xdr:col>4</xdr:col>
      <xdr:colOff>9582150</xdr:colOff>
      <xdr:row>42</xdr:row>
      <xdr:rowOff>57150</xdr:rowOff>
    </xdr:to>
    <xdr:graphicFrame>
      <xdr:nvGraphicFramePr>
        <xdr:cNvPr id="15" name="Chart 33"/>
        <xdr:cNvGraphicFramePr/>
      </xdr:nvGraphicFramePr>
      <xdr:xfrm>
        <a:off x="6162675" y="104775"/>
        <a:ext cx="9553575" cy="71342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981075</xdr:colOff>
      <xdr:row>0</xdr:row>
      <xdr:rowOff>0</xdr:rowOff>
    </xdr:from>
    <xdr:to>
      <xdr:col>4</xdr:col>
      <xdr:colOff>7391400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057775" y="0"/>
        <a:ext cx="82010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3</xdr:col>
      <xdr:colOff>200025</xdr:colOff>
      <xdr:row>0</xdr:row>
      <xdr:rowOff>76200</xdr:rowOff>
    </xdr:from>
    <xdr:to>
      <xdr:col>4</xdr:col>
      <xdr:colOff>9753600</xdr:colOff>
      <xdr:row>19</xdr:row>
      <xdr:rowOff>76200</xdr:rowOff>
    </xdr:to>
    <xdr:graphicFrame>
      <xdr:nvGraphicFramePr>
        <xdr:cNvPr id="15" name="Chart 35"/>
        <xdr:cNvGraphicFramePr/>
      </xdr:nvGraphicFramePr>
      <xdr:xfrm>
        <a:off x="5857875" y="76200"/>
        <a:ext cx="9763125" cy="3228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0</xdr:row>
      <xdr:rowOff>0</xdr:rowOff>
    </xdr:from>
    <xdr:to>
      <xdr:col>4</xdr:col>
      <xdr:colOff>9734550</xdr:colOff>
      <xdr:row>0</xdr:row>
      <xdr:rowOff>0</xdr:rowOff>
    </xdr:to>
    <xdr:graphicFrame>
      <xdr:nvGraphicFramePr>
        <xdr:cNvPr id="1" name="Chart 2"/>
        <xdr:cNvGraphicFramePr/>
      </xdr:nvGraphicFramePr>
      <xdr:xfrm>
        <a:off x="5962650" y="0"/>
        <a:ext cx="9639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47625</xdr:colOff>
      <xdr:row>0</xdr:row>
      <xdr:rowOff>85725</xdr:rowOff>
    </xdr:from>
    <xdr:to>
      <xdr:col>4</xdr:col>
      <xdr:colOff>9420225</xdr:colOff>
      <xdr:row>23</xdr:row>
      <xdr:rowOff>142875</xdr:rowOff>
    </xdr:to>
    <xdr:graphicFrame>
      <xdr:nvGraphicFramePr>
        <xdr:cNvPr id="15" name="Chart 35"/>
        <xdr:cNvGraphicFramePr/>
      </xdr:nvGraphicFramePr>
      <xdr:xfrm>
        <a:off x="5915025" y="85725"/>
        <a:ext cx="9372600" cy="3990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rt-capital.com.ua/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="80" zoomScaleNormal="80" zoomScalePageLayoutView="0" workbookViewId="0" topLeftCell="A2">
      <selection activeCell="B3" sqref="B3"/>
    </sheetView>
  </sheetViews>
  <sheetFormatPr defaultColWidth="9.00390625" defaultRowHeight="12.75"/>
  <cols>
    <col min="1" max="1" width="4.75390625" style="10" customWidth="1"/>
    <col min="2" max="2" width="64.375" style="9" bestFit="1" customWidth="1"/>
    <col min="3" max="3" width="18.75390625" style="17" bestFit="1" customWidth="1"/>
    <col min="4" max="4" width="14.75390625" style="19" customWidth="1"/>
    <col min="5" max="5" width="14.75390625" style="17" customWidth="1"/>
    <col min="6" max="6" width="14.75390625" style="19" customWidth="1"/>
    <col min="7" max="7" width="47.875" style="9" bestFit="1" customWidth="1"/>
    <col min="8" max="8" width="31.625" style="9" bestFit="1" customWidth="1"/>
    <col min="9" max="16384" width="9.125" style="9" customWidth="1"/>
  </cols>
  <sheetData>
    <row r="1" spans="1:8" ht="16.5" thickBot="1">
      <c r="A1" s="97" t="s">
        <v>52</v>
      </c>
      <c r="B1" s="97"/>
      <c r="C1" s="97"/>
      <c r="D1" s="97"/>
      <c r="E1" s="97"/>
      <c r="F1" s="97"/>
      <c r="G1" s="97"/>
      <c r="H1" s="97"/>
    </row>
    <row r="2" spans="1:8" ht="30.75" thickBot="1">
      <c r="A2" s="3" t="s">
        <v>22</v>
      </c>
      <c r="B2" s="37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1" t="s">
        <v>6</v>
      </c>
    </row>
    <row r="3" spans="1:8" ht="14.25">
      <c r="A3" s="41">
        <v>1</v>
      </c>
      <c r="B3" s="42" t="s">
        <v>40</v>
      </c>
      <c r="C3" s="43">
        <v>31037845.92</v>
      </c>
      <c r="D3" s="95">
        <v>45653</v>
      </c>
      <c r="E3" s="43">
        <v>679.86432</v>
      </c>
      <c r="F3" s="40">
        <v>100</v>
      </c>
      <c r="G3" s="42" t="s">
        <v>59</v>
      </c>
      <c r="H3" s="44" t="s">
        <v>27</v>
      </c>
    </row>
    <row r="4" spans="1:8" ht="14.25">
      <c r="A4" s="41">
        <v>2</v>
      </c>
      <c r="B4" s="42" t="s">
        <v>49</v>
      </c>
      <c r="C4" s="43">
        <v>30649965.45</v>
      </c>
      <c r="D4" s="95">
        <v>6766</v>
      </c>
      <c r="E4" s="43">
        <v>4530</v>
      </c>
      <c r="F4" s="40">
        <v>1000</v>
      </c>
      <c r="G4" s="42" t="s">
        <v>61</v>
      </c>
      <c r="H4" s="44" t="s">
        <v>83</v>
      </c>
    </row>
    <row r="5" spans="1:8" ht="14.25" customHeight="1">
      <c r="A5" s="41">
        <v>3</v>
      </c>
      <c r="B5" s="42" t="s">
        <v>73</v>
      </c>
      <c r="C5" s="43">
        <v>8066997.83</v>
      </c>
      <c r="D5" s="95">
        <v>1830</v>
      </c>
      <c r="E5" s="43">
        <v>4408.19554</v>
      </c>
      <c r="F5" s="40">
        <v>1000</v>
      </c>
      <c r="G5" s="42" t="s">
        <v>74</v>
      </c>
      <c r="H5" s="44" t="s">
        <v>80</v>
      </c>
    </row>
    <row r="6" spans="1:8" ht="14.25">
      <c r="A6" s="41">
        <v>4</v>
      </c>
      <c r="B6" s="42" t="s">
        <v>50</v>
      </c>
      <c r="C6" s="43">
        <v>6912456.04</v>
      </c>
      <c r="D6" s="95">
        <v>4076808</v>
      </c>
      <c r="E6" s="43">
        <v>1.7</v>
      </c>
      <c r="F6" s="40">
        <v>1</v>
      </c>
      <c r="G6" s="42" t="s">
        <v>61</v>
      </c>
      <c r="H6" s="44" t="s">
        <v>83</v>
      </c>
    </row>
    <row r="7" spans="1:8" ht="14.25" customHeight="1">
      <c r="A7" s="41">
        <v>5</v>
      </c>
      <c r="B7" s="42" t="s">
        <v>77</v>
      </c>
      <c r="C7" s="43">
        <v>6775191.3</v>
      </c>
      <c r="D7" s="95">
        <v>8393</v>
      </c>
      <c r="E7" s="43">
        <v>807.2431</v>
      </c>
      <c r="F7" s="40">
        <v>1000</v>
      </c>
      <c r="G7" s="42" t="s">
        <v>74</v>
      </c>
      <c r="H7" s="44" t="s">
        <v>80</v>
      </c>
    </row>
    <row r="8" spans="1:8" ht="14.25">
      <c r="A8" s="41">
        <v>6</v>
      </c>
      <c r="B8" s="42" t="s">
        <v>44</v>
      </c>
      <c r="C8" s="43">
        <v>4999928.95</v>
      </c>
      <c r="D8" s="95">
        <v>3639</v>
      </c>
      <c r="E8" s="43">
        <v>1373.98432</v>
      </c>
      <c r="F8" s="40">
        <v>1000</v>
      </c>
      <c r="G8" s="42" t="s">
        <v>59</v>
      </c>
      <c r="H8" s="44" t="s">
        <v>27</v>
      </c>
    </row>
    <row r="9" spans="1:8" ht="14.25">
      <c r="A9" s="41">
        <v>7</v>
      </c>
      <c r="B9" s="42" t="s">
        <v>68</v>
      </c>
      <c r="C9" s="43">
        <v>4819140.23</v>
      </c>
      <c r="D9" s="95">
        <v>1256</v>
      </c>
      <c r="E9" s="43">
        <v>3836.9</v>
      </c>
      <c r="F9" s="40">
        <v>1000</v>
      </c>
      <c r="G9" s="42" t="s">
        <v>69</v>
      </c>
      <c r="H9" s="44" t="s">
        <v>82</v>
      </c>
    </row>
    <row r="10" spans="1:8" ht="14.25">
      <c r="A10" s="41">
        <v>8</v>
      </c>
      <c r="B10" s="42" t="s">
        <v>71</v>
      </c>
      <c r="C10" s="43">
        <v>4437871.27</v>
      </c>
      <c r="D10" s="95">
        <v>15110</v>
      </c>
      <c r="E10" s="43">
        <v>293.70425</v>
      </c>
      <c r="F10" s="40">
        <v>100</v>
      </c>
      <c r="G10" s="42" t="s">
        <v>59</v>
      </c>
      <c r="H10" s="44" t="s">
        <v>27</v>
      </c>
    </row>
    <row r="11" spans="1:8" ht="14.25">
      <c r="A11" s="41">
        <v>9</v>
      </c>
      <c r="B11" s="42" t="s">
        <v>58</v>
      </c>
      <c r="C11" s="43">
        <v>4398463.5201</v>
      </c>
      <c r="D11" s="95">
        <v>2679</v>
      </c>
      <c r="E11" s="43">
        <v>1641.83035</v>
      </c>
      <c r="F11" s="40">
        <v>1000</v>
      </c>
      <c r="G11" s="42" t="s">
        <v>60</v>
      </c>
      <c r="H11" s="44" t="s">
        <v>81</v>
      </c>
    </row>
    <row r="12" spans="1:8" ht="14.25">
      <c r="A12" s="41">
        <v>10</v>
      </c>
      <c r="B12" s="42" t="s">
        <v>70</v>
      </c>
      <c r="C12" s="43">
        <v>3779342.62</v>
      </c>
      <c r="D12" s="95">
        <v>675</v>
      </c>
      <c r="E12" s="43">
        <v>5599.03</v>
      </c>
      <c r="F12" s="40">
        <v>1000</v>
      </c>
      <c r="G12" s="42" t="s">
        <v>69</v>
      </c>
      <c r="H12" s="44" t="s">
        <v>82</v>
      </c>
    </row>
    <row r="13" spans="1:8" ht="14.25">
      <c r="A13" s="41">
        <v>11</v>
      </c>
      <c r="B13" s="42" t="s">
        <v>84</v>
      </c>
      <c r="C13" s="43">
        <v>2213626.04</v>
      </c>
      <c r="D13" s="95">
        <v>1596</v>
      </c>
      <c r="E13" s="43">
        <v>1386.98373</v>
      </c>
      <c r="F13" s="40">
        <v>1000</v>
      </c>
      <c r="G13" s="42" t="s">
        <v>85</v>
      </c>
      <c r="H13" s="44" t="s">
        <v>86</v>
      </c>
    </row>
    <row r="14" spans="1:8" ht="14.25">
      <c r="A14" s="41">
        <v>12</v>
      </c>
      <c r="B14" s="42" t="s">
        <v>76</v>
      </c>
      <c r="C14" s="43">
        <v>1595118.81</v>
      </c>
      <c r="D14" s="95">
        <v>531</v>
      </c>
      <c r="E14" s="43">
        <v>3003.99023</v>
      </c>
      <c r="F14" s="40">
        <v>1000</v>
      </c>
      <c r="G14" s="42" t="s">
        <v>74</v>
      </c>
      <c r="H14" s="44" t="s">
        <v>80</v>
      </c>
    </row>
    <row r="15" spans="1:8" ht="14.25">
      <c r="A15" s="41">
        <v>13</v>
      </c>
      <c r="B15" s="42" t="s">
        <v>91</v>
      </c>
      <c r="C15" s="43">
        <v>1397674.79</v>
      </c>
      <c r="D15" s="95">
        <v>22481</v>
      </c>
      <c r="E15" s="43">
        <v>62.17138</v>
      </c>
      <c r="F15" s="40">
        <v>100</v>
      </c>
      <c r="G15" s="42" t="s">
        <v>92</v>
      </c>
      <c r="H15" s="44" t="s">
        <v>93</v>
      </c>
    </row>
    <row r="16" spans="1:8" ht="14.25">
      <c r="A16" s="41">
        <v>14</v>
      </c>
      <c r="B16" s="42" t="s">
        <v>75</v>
      </c>
      <c r="C16" s="43">
        <v>1394839.06</v>
      </c>
      <c r="D16" s="95">
        <v>366</v>
      </c>
      <c r="E16" s="43">
        <v>3811.03568</v>
      </c>
      <c r="F16" s="40">
        <v>1000</v>
      </c>
      <c r="G16" s="42" t="s">
        <v>74</v>
      </c>
      <c r="H16" s="44" t="s">
        <v>80</v>
      </c>
    </row>
    <row r="17" spans="1:8" ht="14.25">
      <c r="A17" s="41">
        <v>15</v>
      </c>
      <c r="B17" s="42" t="s">
        <v>21</v>
      </c>
      <c r="C17" s="43">
        <v>1072285.3201</v>
      </c>
      <c r="D17" s="95">
        <v>953</v>
      </c>
      <c r="E17" s="43">
        <v>1125.16823</v>
      </c>
      <c r="F17" s="40">
        <v>1000</v>
      </c>
      <c r="G17" s="42" t="s">
        <v>62</v>
      </c>
      <c r="H17" s="44" t="s">
        <v>28</v>
      </c>
    </row>
    <row r="18" spans="1:8" ht="14.25">
      <c r="A18" s="41">
        <v>16</v>
      </c>
      <c r="B18" s="42" t="s">
        <v>72</v>
      </c>
      <c r="C18" s="43">
        <v>990732.69</v>
      </c>
      <c r="D18" s="95">
        <v>7931</v>
      </c>
      <c r="E18" s="43">
        <v>124.91901</v>
      </c>
      <c r="F18" s="40">
        <v>100</v>
      </c>
      <c r="G18" s="42" t="s">
        <v>63</v>
      </c>
      <c r="H18" s="44" t="s">
        <v>51</v>
      </c>
    </row>
    <row r="19" spans="1:8" ht="15.75" customHeight="1" thickBot="1">
      <c r="A19" s="98" t="s">
        <v>23</v>
      </c>
      <c r="B19" s="99"/>
      <c r="C19" s="58">
        <f>SUM(C3:C18)</f>
        <v>114541479.84020002</v>
      </c>
      <c r="D19" s="59">
        <f>SUM(D3:D18)</f>
        <v>4196667</v>
      </c>
      <c r="E19" s="57" t="s">
        <v>24</v>
      </c>
      <c r="F19" s="57" t="s">
        <v>24</v>
      </c>
      <c r="G19" s="57" t="s">
        <v>24</v>
      </c>
      <c r="H19" s="60" t="s">
        <v>24</v>
      </c>
    </row>
    <row r="20" spans="1:8" ht="15" customHeight="1" thickBot="1">
      <c r="A20" s="96" t="s">
        <v>41</v>
      </c>
      <c r="B20" s="96"/>
      <c r="C20" s="96"/>
      <c r="D20" s="96"/>
      <c r="E20" s="96"/>
      <c r="F20" s="96"/>
      <c r="G20" s="96"/>
      <c r="H20" s="96"/>
    </row>
  </sheetData>
  <sheetProtection/>
  <mergeCells count="3">
    <mergeCell ref="A20:H20"/>
    <mergeCell ref="A1:H1"/>
    <mergeCell ref="A19:B19"/>
  </mergeCells>
  <hyperlinks>
    <hyperlink ref="H19" r:id="rId1" display="www.art-capital.com.ua/"/>
  </hyperlinks>
  <printOptions/>
  <pageMargins left="0.75" right="0.75" top="1" bottom="1" header="0.5" footer="0.5"/>
  <pageSetup horizontalDpi="600" verticalDpi="600" orientation="portrait" paperSize="9" scale="29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3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875" style="6" customWidth="1"/>
    <col min="2" max="2" width="45.25390625" style="6" customWidth="1"/>
    <col min="3" max="4" width="14.75390625" style="5" customWidth="1"/>
    <col min="5" max="10" width="13.125" style="6" customWidth="1"/>
    <col min="11" max="11" width="18.625" style="6" customWidth="1"/>
    <col min="12" max="36" width="8.75390625" style="6" customWidth="1"/>
    <col min="37" max="16384" width="9.125" style="6" customWidth="1"/>
  </cols>
  <sheetData>
    <row r="1" spans="1:11" s="27" customFormat="1" ht="16.5" thickBot="1">
      <c r="A1" s="97" t="s">
        <v>42</v>
      </c>
      <c r="B1" s="97"/>
      <c r="C1" s="97"/>
      <c r="D1" s="97"/>
      <c r="E1" s="97"/>
      <c r="F1" s="97"/>
      <c r="G1" s="97"/>
      <c r="H1" s="97"/>
      <c r="I1" s="97"/>
      <c r="J1" s="97"/>
      <c r="K1" s="97"/>
    </row>
    <row r="2" spans="1:11" s="9" customFormat="1" ht="15.75" thickBot="1">
      <c r="A2" s="101" t="s">
        <v>22</v>
      </c>
      <c r="B2" s="105" t="s">
        <v>12</v>
      </c>
      <c r="C2" s="107" t="s">
        <v>13</v>
      </c>
      <c r="D2" s="109" t="s">
        <v>14</v>
      </c>
      <c r="E2" s="103" t="s">
        <v>15</v>
      </c>
      <c r="F2" s="104"/>
      <c r="G2" s="104"/>
      <c r="H2" s="104"/>
      <c r="I2" s="104"/>
      <c r="J2" s="104"/>
      <c r="K2" s="104"/>
    </row>
    <row r="3" spans="1:11" s="10" customFormat="1" ht="64.5" customHeight="1" thickBot="1">
      <c r="A3" s="102"/>
      <c r="B3" s="106"/>
      <c r="C3" s="108"/>
      <c r="D3" s="110"/>
      <c r="E3" s="4" t="s">
        <v>16</v>
      </c>
      <c r="F3" s="4" t="s">
        <v>43</v>
      </c>
      <c r="G3" s="4" t="s">
        <v>90</v>
      </c>
      <c r="H3" s="4" t="s">
        <v>17</v>
      </c>
      <c r="I3" s="4" t="s">
        <v>18</v>
      </c>
      <c r="J3" s="4" t="s">
        <v>19</v>
      </c>
      <c r="K3" s="1" t="s">
        <v>46</v>
      </c>
    </row>
    <row r="4" spans="1:11" s="10" customFormat="1" ht="14.25" collapsed="1">
      <c r="A4" s="61">
        <v>1</v>
      </c>
      <c r="B4" s="47" t="s">
        <v>64</v>
      </c>
      <c r="C4" s="48">
        <v>38945</v>
      </c>
      <c r="D4" s="48">
        <v>39016</v>
      </c>
      <c r="E4" s="71" t="s">
        <v>94</v>
      </c>
      <c r="F4" s="71" t="s">
        <v>94</v>
      </c>
      <c r="G4" s="71" t="s">
        <v>94</v>
      </c>
      <c r="H4" s="71" t="s">
        <v>94</v>
      </c>
      <c r="I4" s="71" t="s">
        <v>94</v>
      </c>
      <c r="J4" s="72" t="s">
        <v>94</v>
      </c>
      <c r="K4" s="72" t="s">
        <v>94</v>
      </c>
    </row>
    <row r="5" spans="1:11" s="10" customFormat="1" ht="14.25">
      <c r="A5" s="80">
        <v>2</v>
      </c>
      <c r="B5" s="47" t="s">
        <v>78</v>
      </c>
      <c r="C5" s="48">
        <v>40555</v>
      </c>
      <c r="D5" s="48">
        <v>40626</v>
      </c>
      <c r="E5" s="71">
        <v>0.0016524968648929939</v>
      </c>
      <c r="F5" s="71" t="s">
        <v>94</v>
      </c>
      <c r="G5" s="71" t="s">
        <v>94</v>
      </c>
      <c r="H5" s="71" t="s">
        <v>94</v>
      </c>
      <c r="I5" s="71" t="s">
        <v>94</v>
      </c>
      <c r="J5" s="72" t="s">
        <v>94</v>
      </c>
      <c r="K5" s="72" t="s">
        <v>94</v>
      </c>
    </row>
    <row r="6" spans="1:11" s="10" customFormat="1" ht="14.25">
      <c r="A6" s="80">
        <v>3</v>
      </c>
      <c r="B6" s="47" t="s">
        <v>87</v>
      </c>
      <c r="C6" s="48">
        <v>41848</v>
      </c>
      <c r="D6" s="48">
        <v>42032</v>
      </c>
      <c r="E6" s="71">
        <v>0.010791174735230946</v>
      </c>
      <c r="F6" s="71" t="s">
        <v>94</v>
      </c>
      <c r="G6" s="71" t="s">
        <v>94</v>
      </c>
      <c r="H6" s="71" t="s">
        <v>94</v>
      </c>
      <c r="I6" s="71" t="s">
        <v>94</v>
      </c>
      <c r="J6" s="72" t="s">
        <v>94</v>
      </c>
      <c r="K6" s="72" t="s">
        <v>94</v>
      </c>
    </row>
    <row r="7" spans="1:11" s="10" customFormat="1" ht="14.25" customHeight="1" thickBot="1">
      <c r="A7" s="75"/>
      <c r="B7" s="79" t="s">
        <v>55</v>
      </c>
      <c r="C7" s="78" t="s">
        <v>24</v>
      </c>
      <c r="D7" s="78" t="s">
        <v>24</v>
      </c>
      <c r="E7" s="76">
        <f aca="true" t="shared" si="0" ref="E7:K7">AVERAGE(E4:E6)</f>
        <v>0.00622183580006197</v>
      </c>
      <c r="F7" s="76" t="e">
        <f t="shared" si="0"/>
        <v>#DIV/0!</v>
      </c>
      <c r="G7" s="76" t="e">
        <f t="shared" si="0"/>
        <v>#DIV/0!</v>
      </c>
      <c r="H7" s="76" t="e">
        <f t="shared" si="0"/>
        <v>#DIV/0!</v>
      </c>
      <c r="I7" s="76" t="e">
        <f t="shared" si="0"/>
        <v>#DIV/0!</v>
      </c>
      <c r="J7" s="78" t="s">
        <v>24</v>
      </c>
      <c r="K7" s="76" t="e">
        <f t="shared" si="0"/>
        <v>#DIV/0!</v>
      </c>
    </row>
    <row r="8" spans="1:11" s="9" customFormat="1" ht="14.25">
      <c r="A8" s="100" t="s">
        <v>45</v>
      </c>
      <c r="B8" s="100"/>
      <c r="C8" s="100"/>
      <c r="D8" s="100"/>
      <c r="E8" s="100"/>
      <c r="F8" s="100"/>
      <c r="G8" s="100"/>
      <c r="H8" s="100"/>
      <c r="I8" s="100"/>
      <c r="J8" s="100"/>
      <c r="K8" s="100"/>
    </row>
    <row r="9" spans="1:11" s="9" customFormat="1" ht="14.25">
      <c r="A9" s="121"/>
      <c r="B9" s="121"/>
      <c r="C9" s="121"/>
      <c r="D9" s="121"/>
      <c r="E9" s="121"/>
      <c r="F9" s="121"/>
      <c r="G9" s="121"/>
      <c r="H9" s="121"/>
      <c r="I9" s="121"/>
      <c r="J9" s="121"/>
      <c r="K9" s="121"/>
    </row>
    <row r="18" ht="14.25">
      <c r="C18" s="6"/>
    </row>
    <row r="19" ht="14.25">
      <c r="C19" s="6"/>
    </row>
    <row r="20" ht="14.25">
      <c r="C20" s="6"/>
    </row>
    <row r="21" ht="14.25">
      <c r="C21" s="6"/>
    </row>
    <row r="22" ht="14.25">
      <c r="C22" s="6"/>
    </row>
    <row r="23" ht="14.25">
      <c r="C23" s="6"/>
    </row>
  </sheetData>
  <sheetProtection/>
  <mergeCells count="8">
    <mergeCell ref="A9:K9"/>
    <mergeCell ref="A1:K1"/>
    <mergeCell ref="E2:K2"/>
    <mergeCell ref="A8:K8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1"/>
  <sheetViews>
    <sheetView zoomScale="80" zoomScaleNormal="80" workbookViewId="0" topLeftCell="A1">
      <selection activeCell="B4" sqref="B4"/>
    </sheetView>
  </sheetViews>
  <sheetFormatPr defaultColWidth="9.00390625" defaultRowHeight="12.75"/>
  <cols>
    <col min="1" max="1" width="4.875" style="9" customWidth="1"/>
    <col min="2" max="2" width="47.00390625" style="9" customWidth="1"/>
    <col min="3" max="3" width="24.75390625" style="9" customWidth="1"/>
    <col min="4" max="4" width="24.75390625" style="16" customWidth="1"/>
    <col min="5" max="6" width="24.75390625" style="9" customWidth="1"/>
    <col min="7" max="7" width="32.75390625" style="9" customWidth="1"/>
    <col min="8" max="12" width="4.75390625" style="9" customWidth="1"/>
    <col min="13" max="16384" width="9.125" style="9" customWidth="1"/>
  </cols>
  <sheetData>
    <row r="1" spans="1:7" s="33" customFormat="1" ht="16.5" thickBot="1">
      <c r="A1" s="111" t="s">
        <v>39</v>
      </c>
      <c r="B1" s="111"/>
      <c r="C1" s="111"/>
      <c r="D1" s="111"/>
      <c r="E1" s="111"/>
      <c r="F1" s="111"/>
      <c r="G1" s="111"/>
    </row>
    <row r="2" spans="1:7" s="11" customFormat="1" ht="15.75" thickBot="1">
      <c r="A2" s="101" t="s">
        <v>22</v>
      </c>
      <c r="B2" s="115" t="s">
        <v>12</v>
      </c>
      <c r="C2" s="112" t="s">
        <v>29</v>
      </c>
      <c r="D2" s="113"/>
      <c r="E2" s="114" t="s">
        <v>48</v>
      </c>
      <c r="F2" s="113"/>
      <c r="G2" s="117" t="s">
        <v>47</v>
      </c>
    </row>
    <row r="3" spans="1:7" s="11" customFormat="1" ht="15.75" thickBot="1">
      <c r="A3" s="102"/>
      <c r="B3" s="116"/>
      <c r="C3" s="29" t="s">
        <v>33</v>
      </c>
      <c r="D3" s="29" t="s">
        <v>31</v>
      </c>
      <c r="E3" s="29" t="s">
        <v>32</v>
      </c>
      <c r="F3" s="29" t="s">
        <v>31</v>
      </c>
      <c r="G3" s="118"/>
    </row>
    <row r="4" spans="1:7" ht="14.25">
      <c r="A4" s="62">
        <v>1</v>
      </c>
      <c r="B4" s="49" t="s">
        <v>87</v>
      </c>
      <c r="C4" s="30">
        <v>27.33202000000002</v>
      </c>
      <c r="D4" s="68">
        <v>0.010791024853936435</v>
      </c>
      <c r="E4" s="31">
        <v>0</v>
      </c>
      <c r="F4" s="68">
        <v>0</v>
      </c>
      <c r="G4" s="50">
        <v>0</v>
      </c>
    </row>
    <row r="5" spans="1:7" ht="14.25">
      <c r="A5" s="62">
        <v>2</v>
      </c>
      <c r="B5" s="49" t="s">
        <v>78</v>
      </c>
      <c r="C5" s="30">
        <v>19.107000000000003</v>
      </c>
      <c r="D5" s="68">
        <v>0.0016524250221918728</v>
      </c>
      <c r="E5" s="31">
        <v>0</v>
      </c>
      <c r="F5" s="68">
        <v>0</v>
      </c>
      <c r="G5" s="50">
        <v>0</v>
      </c>
    </row>
    <row r="6" spans="1:7" ht="14.25">
      <c r="A6" s="62">
        <v>3</v>
      </c>
      <c r="B6" s="49" t="s">
        <v>64</v>
      </c>
      <c r="C6" s="30" t="s">
        <v>94</v>
      </c>
      <c r="D6" s="68" t="s">
        <v>94</v>
      </c>
      <c r="E6" s="31" t="s">
        <v>94</v>
      </c>
      <c r="F6" s="68" t="s">
        <v>94</v>
      </c>
      <c r="G6" s="50" t="s">
        <v>94</v>
      </c>
    </row>
    <row r="7" spans="1:7" ht="15.75" thickBot="1">
      <c r="A7" s="66"/>
      <c r="B7" s="53" t="s">
        <v>23</v>
      </c>
      <c r="C7" s="54">
        <v>46.43902000000003</v>
      </c>
      <c r="D7" s="67">
        <v>0.003294516432676812</v>
      </c>
      <c r="E7" s="55">
        <v>0</v>
      </c>
      <c r="F7" s="67">
        <v>0</v>
      </c>
      <c r="G7" s="56">
        <v>0</v>
      </c>
    </row>
    <row r="9" ht="14.25">
      <c r="A9" s="11"/>
    </row>
    <row r="10" ht="14.25" hidden="1">
      <c r="A10" s="11" t="s">
        <v>66</v>
      </c>
    </row>
    <row r="11" ht="14.25" hidden="1">
      <c r="A11" s="11" t="s">
        <v>67</v>
      </c>
    </row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5"/>
  <sheetViews>
    <sheetView zoomScale="85" zoomScaleNormal="85" zoomScalePageLayoutView="0" workbookViewId="0" topLeftCell="A1">
      <selection activeCell="C5" sqref="C5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9.00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4" ht="15.75" thickBot="1">
      <c r="A1" s="21"/>
      <c r="B1" s="8" t="s">
        <v>12</v>
      </c>
      <c r="C1" s="1" t="s">
        <v>16</v>
      </c>
      <c r="D1" s="21"/>
    </row>
    <row r="2" spans="1:4" ht="14.25">
      <c r="A2" s="21"/>
      <c r="B2" s="47" t="s">
        <v>78</v>
      </c>
      <c r="C2" s="71">
        <v>0.0016524968648929939</v>
      </c>
      <c r="D2" s="21"/>
    </row>
    <row r="3" spans="1:4" ht="14.25">
      <c r="A3" s="21"/>
      <c r="B3" s="47" t="s">
        <v>87</v>
      </c>
      <c r="C3" s="71">
        <v>0.010791174735230946</v>
      </c>
      <c r="D3" s="21"/>
    </row>
    <row r="4" spans="2:3" ht="14.25">
      <c r="B4" s="93" t="s">
        <v>20</v>
      </c>
      <c r="C4" s="92">
        <v>-0.00731750636433592</v>
      </c>
    </row>
    <row r="5" spans="2:3" ht="14.25">
      <c r="B5" s="81" t="s">
        <v>26</v>
      </c>
      <c r="C5" s="86">
        <v>0.024363512457156622</v>
      </c>
    </row>
    <row r="19" ht="14.25">
      <c r="B19" s="21"/>
    </row>
    <row r="20" ht="14.25">
      <c r="B20" s="21"/>
    </row>
    <row r="21" ht="14.25">
      <c r="B21" s="21"/>
    </row>
    <row r="22" ht="14.25">
      <c r="B22" s="21"/>
    </row>
    <row r="23" ht="14.25">
      <c r="B23" s="21"/>
    </row>
    <row r="24" ht="14.25">
      <c r="B24" s="21"/>
    </row>
    <row r="25" ht="14.25">
      <c r="B25" s="21"/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2"/>
  <sheetViews>
    <sheetView zoomScale="80" zoomScaleNormal="80" zoomScalePageLayoutView="0" workbookViewId="0" topLeftCell="A1">
      <selection activeCell="F4" sqref="F4"/>
    </sheetView>
  </sheetViews>
  <sheetFormatPr defaultColWidth="9.00390625" defaultRowHeight="12.75"/>
  <cols>
    <col min="1" max="1" width="5.00390625" style="24" customWidth="1"/>
    <col min="2" max="2" width="64.375" style="24" bestFit="1" customWidth="1"/>
    <col min="3" max="4" width="14.75390625" style="25" customWidth="1"/>
    <col min="5" max="5" width="12.75390625" style="26" customWidth="1"/>
    <col min="6" max="6" width="15.75390625" style="26" customWidth="1"/>
    <col min="7" max="9" width="12.75390625" style="26" customWidth="1"/>
    <col min="10" max="10" width="15.25390625" style="26" customWidth="1"/>
    <col min="11" max="11" width="18.75390625" style="24" customWidth="1"/>
    <col min="12" max="16384" width="9.125" style="24" customWidth="1"/>
  </cols>
  <sheetData>
    <row r="1" spans="1:11" s="27" customFormat="1" ht="16.5" thickBot="1">
      <c r="A1" s="97" t="s">
        <v>42</v>
      </c>
      <c r="B1" s="97"/>
      <c r="C1" s="97"/>
      <c r="D1" s="97"/>
      <c r="E1" s="97"/>
      <c r="F1" s="97"/>
      <c r="G1" s="97"/>
      <c r="H1" s="97"/>
      <c r="I1" s="97"/>
      <c r="J1" s="97"/>
      <c r="K1" s="97"/>
    </row>
    <row r="2" spans="1:11" s="9" customFormat="1" ht="15.75" thickBot="1">
      <c r="A2" s="101" t="s">
        <v>22</v>
      </c>
      <c r="B2" s="105" t="s">
        <v>12</v>
      </c>
      <c r="C2" s="107" t="s">
        <v>13</v>
      </c>
      <c r="D2" s="109" t="s">
        <v>14</v>
      </c>
      <c r="E2" s="103" t="s">
        <v>15</v>
      </c>
      <c r="F2" s="104"/>
      <c r="G2" s="104"/>
      <c r="H2" s="104"/>
      <c r="I2" s="104"/>
      <c r="J2" s="104"/>
      <c r="K2" s="104"/>
    </row>
    <row r="3" spans="1:11" s="10" customFormat="1" ht="64.5" customHeight="1" thickBot="1">
      <c r="A3" s="102"/>
      <c r="B3" s="106"/>
      <c r="C3" s="108"/>
      <c r="D3" s="110"/>
      <c r="E3" s="4" t="s">
        <v>16</v>
      </c>
      <c r="F3" s="4" t="s">
        <v>43</v>
      </c>
      <c r="G3" s="4" t="s">
        <v>90</v>
      </c>
      <c r="H3" s="4" t="s">
        <v>17</v>
      </c>
      <c r="I3" s="4" t="s">
        <v>18</v>
      </c>
      <c r="J3" s="4" t="s">
        <v>19</v>
      </c>
      <c r="K3" s="1" t="s">
        <v>46</v>
      </c>
    </row>
    <row r="4" spans="1:11" s="9" customFormat="1" ht="14.25" collapsed="1">
      <c r="A4" s="61">
        <v>1</v>
      </c>
      <c r="B4" s="47" t="s">
        <v>40</v>
      </c>
      <c r="C4" s="48">
        <v>38118</v>
      </c>
      <c r="D4" s="48">
        <v>38182</v>
      </c>
      <c r="E4" s="71">
        <v>0.0018299423253564928</v>
      </c>
      <c r="F4" s="71" t="s">
        <v>94</v>
      </c>
      <c r="G4" s="71" t="s">
        <v>94</v>
      </c>
      <c r="H4" s="71" t="s">
        <v>94</v>
      </c>
      <c r="I4" s="71" t="s">
        <v>94</v>
      </c>
      <c r="J4" s="71" t="s">
        <v>94</v>
      </c>
      <c r="K4" s="72" t="s">
        <v>94</v>
      </c>
    </row>
    <row r="5" spans="1:11" s="9" customFormat="1" ht="14.25" collapsed="1">
      <c r="A5" s="62">
        <v>2</v>
      </c>
      <c r="B5" s="47" t="s">
        <v>70</v>
      </c>
      <c r="C5" s="48">
        <v>38828</v>
      </c>
      <c r="D5" s="48">
        <v>39028</v>
      </c>
      <c r="E5" s="71">
        <v>0.0010029641971203151</v>
      </c>
      <c r="F5" s="71" t="s">
        <v>94</v>
      </c>
      <c r="G5" s="71" t="s">
        <v>94</v>
      </c>
      <c r="H5" s="71" t="s">
        <v>94</v>
      </c>
      <c r="I5" s="71" t="s">
        <v>94</v>
      </c>
      <c r="J5" s="71" t="s">
        <v>94</v>
      </c>
      <c r="K5" s="72" t="s">
        <v>94</v>
      </c>
    </row>
    <row r="6" spans="1:11" s="9" customFormat="1" ht="14.25" collapsed="1">
      <c r="A6" s="62">
        <v>3</v>
      </c>
      <c r="B6" s="47" t="s">
        <v>76</v>
      </c>
      <c r="C6" s="48">
        <v>38919</v>
      </c>
      <c r="D6" s="48">
        <v>39092</v>
      </c>
      <c r="E6" s="71">
        <v>-0.0034029884364045193</v>
      </c>
      <c r="F6" s="71" t="s">
        <v>94</v>
      </c>
      <c r="G6" s="71" t="s">
        <v>94</v>
      </c>
      <c r="H6" s="71" t="s">
        <v>94</v>
      </c>
      <c r="I6" s="71" t="s">
        <v>94</v>
      </c>
      <c r="J6" s="71" t="s">
        <v>94</v>
      </c>
      <c r="K6" s="72" t="s">
        <v>94</v>
      </c>
    </row>
    <row r="7" spans="1:11" s="9" customFormat="1" ht="14.25" collapsed="1">
      <c r="A7" s="62">
        <v>4</v>
      </c>
      <c r="B7" s="47" t="s">
        <v>77</v>
      </c>
      <c r="C7" s="48">
        <v>38919</v>
      </c>
      <c r="D7" s="48">
        <v>39092</v>
      </c>
      <c r="E7" s="71">
        <v>-0.03235346212060852</v>
      </c>
      <c r="F7" s="71" t="s">
        <v>94</v>
      </c>
      <c r="G7" s="71" t="s">
        <v>94</v>
      </c>
      <c r="H7" s="71" t="s">
        <v>94</v>
      </c>
      <c r="I7" s="71" t="s">
        <v>94</v>
      </c>
      <c r="J7" s="71" t="s">
        <v>94</v>
      </c>
      <c r="K7" s="72" t="s">
        <v>94</v>
      </c>
    </row>
    <row r="8" spans="1:11" s="9" customFormat="1" ht="14.25" collapsed="1">
      <c r="A8" s="62">
        <v>5</v>
      </c>
      <c r="B8" s="47" t="s">
        <v>49</v>
      </c>
      <c r="C8" s="48">
        <v>39413</v>
      </c>
      <c r="D8" s="48">
        <v>39589</v>
      </c>
      <c r="E8" s="71">
        <v>0.0018732597149466734</v>
      </c>
      <c r="F8" s="71" t="s">
        <v>94</v>
      </c>
      <c r="G8" s="71" t="s">
        <v>94</v>
      </c>
      <c r="H8" s="71" t="s">
        <v>94</v>
      </c>
      <c r="I8" s="71" t="s">
        <v>94</v>
      </c>
      <c r="J8" s="71" t="s">
        <v>94</v>
      </c>
      <c r="K8" s="72" t="s">
        <v>94</v>
      </c>
    </row>
    <row r="9" spans="1:11" s="9" customFormat="1" ht="14.25" collapsed="1">
      <c r="A9" s="62">
        <v>6</v>
      </c>
      <c r="B9" s="47" t="s">
        <v>21</v>
      </c>
      <c r="C9" s="48">
        <v>39429</v>
      </c>
      <c r="D9" s="48">
        <v>39618</v>
      </c>
      <c r="E9" s="71">
        <v>-0.003725297774160752</v>
      </c>
      <c r="F9" s="71" t="s">
        <v>94</v>
      </c>
      <c r="G9" s="71" t="s">
        <v>94</v>
      </c>
      <c r="H9" s="71" t="s">
        <v>94</v>
      </c>
      <c r="I9" s="71" t="s">
        <v>94</v>
      </c>
      <c r="J9" s="71" t="s">
        <v>94</v>
      </c>
      <c r="K9" s="72" t="s">
        <v>94</v>
      </c>
    </row>
    <row r="10" spans="1:11" s="9" customFormat="1" ht="14.25">
      <c r="A10" s="62">
        <v>7</v>
      </c>
      <c r="B10" s="47" t="s">
        <v>72</v>
      </c>
      <c r="C10" s="48">
        <v>39560</v>
      </c>
      <c r="D10" s="48">
        <v>39770</v>
      </c>
      <c r="E10" s="71">
        <v>0.009837423939979217</v>
      </c>
      <c r="F10" s="71" t="s">
        <v>94</v>
      </c>
      <c r="G10" s="71" t="s">
        <v>94</v>
      </c>
      <c r="H10" s="71" t="s">
        <v>94</v>
      </c>
      <c r="I10" s="71" t="s">
        <v>94</v>
      </c>
      <c r="J10" s="71" t="s">
        <v>94</v>
      </c>
      <c r="K10" s="72" t="s">
        <v>94</v>
      </c>
    </row>
    <row r="11" spans="1:11" s="9" customFormat="1" ht="14.25" collapsed="1">
      <c r="A11" s="62">
        <v>8</v>
      </c>
      <c r="B11" s="47" t="s">
        <v>44</v>
      </c>
      <c r="C11" s="48">
        <v>39884</v>
      </c>
      <c r="D11" s="48">
        <v>40001</v>
      </c>
      <c r="E11" s="71">
        <v>0.0006708722651433963</v>
      </c>
      <c r="F11" s="71" t="s">
        <v>94</v>
      </c>
      <c r="G11" s="71" t="s">
        <v>94</v>
      </c>
      <c r="H11" s="71" t="s">
        <v>94</v>
      </c>
      <c r="I11" s="71" t="s">
        <v>94</v>
      </c>
      <c r="J11" s="71" t="s">
        <v>94</v>
      </c>
      <c r="K11" s="72" t="s">
        <v>94</v>
      </c>
    </row>
    <row r="12" spans="1:11" s="9" customFormat="1" ht="14.25" collapsed="1">
      <c r="A12" s="62">
        <v>9</v>
      </c>
      <c r="B12" s="47" t="s">
        <v>91</v>
      </c>
      <c r="C12" s="48">
        <v>40031</v>
      </c>
      <c r="D12" s="48">
        <v>40129</v>
      </c>
      <c r="E12" s="71">
        <v>0.0002574193899644861</v>
      </c>
      <c r="F12" s="71" t="s">
        <v>94</v>
      </c>
      <c r="G12" s="71" t="s">
        <v>94</v>
      </c>
      <c r="H12" s="71" t="s">
        <v>94</v>
      </c>
      <c r="I12" s="71" t="s">
        <v>94</v>
      </c>
      <c r="J12" s="71" t="s">
        <v>94</v>
      </c>
      <c r="K12" s="72" t="s">
        <v>94</v>
      </c>
    </row>
    <row r="13" spans="1:11" s="9" customFormat="1" ht="14.25">
      <c r="A13" s="62">
        <v>10</v>
      </c>
      <c r="B13" s="47" t="s">
        <v>50</v>
      </c>
      <c r="C13" s="48">
        <v>40253</v>
      </c>
      <c r="D13" s="48">
        <v>40366</v>
      </c>
      <c r="E13" s="71">
        <v>0.005917159763454194</v>
      </c>
      <c r="F13" s="71" t="s">
        <v>94</v>
      </c>
      <c r="G13" s="71" t="s">
        <v>94</v>
      </c>
      <c r="H13" s="71" t="s">
        <v>94</v>
      </c>
      <c r="I13" s="71" t="s">
        <v>94</v>
      </c>
      <c r="J13" s="71" t="s">
        <v>94</v>
      </c>
      <c r="K13" s="72" t="s">
        <v>94</v>
      </c>
    </row>
    <row r="14" spans="1:11" s="9" customFormat="1" ht="14.25">
      <c r="A14" s="62">
        <v>11</v>
      </c>
      <c r="B14" s="47" t="s">
        <v>58</v>
      </c>
      <c r="C14" s="48">
        <v>40114</v>
      </c>
      <c r="D14" s="48">
        <v>40401</v>
      </c>
      <c r="E14" s="71">
        <v>0.010034667024321431</v>
      </c>
      <c r="F14" s="71" t="s">
        <v>94</v>
      </c>
      <c r="G14" s="71" t="s">
        <v>94</v>
      </c>
      <c r="H14" s="71" t="s">
        <v>94</v>
      </c>
      <c r="I14" s="71" t="s">
        <v>94</v>
      </c>
      <c r="J14" s="71" t="s">
        <v>94</v>
      </c>
      <c r="K14" s="72" t="s">
        <v>94</v>
      </c>
    </row>
    <row r="15" spans="1:11" s="9" customFormat="1" ht="14.25">
      <c r="A15" s="62">
        <v>12</v>
      </c>
      <c r="B15" s="47" t="s">
        <v>68</v>
      </c>
      <c r="C15" s="48">
        <v>40226</v>
      </c>
      <c r="D15" s="48">
        <v>40430</v>
      </c>
      <c r="E15" s="71">
        <v>0.0011036692430428374</v>
      </c>
      <c r="F15" s="71" t="s">
        <v>94</v>
      </c>
      <c r="G15" s="71" t="s">
        <v>94</v>
      </c>
      <c r="H15" s="71" t="s">
        <v>94</v>
      </c>
      <c r="I15" s="71" t="s">
        <v>94</v>
      </c>
      <c r="J15" s="71" t="s">
        <v>94</v>
      </c>
      <c r="K15" s="72" t="s">
        <v>94</v>
      </c>
    </row>
    <row r="16" spans="1:11" s="9" customFormat="1" ht="14.25">
      <c r="A16" s="62">
        <v>13</v>
      </c>
      <c r="B16" s="47" t="s">
        <v>75</v>
      </c>
      <c r="C16" s="48">
        <v>40427</v>
      </c>
      <c r="D16" s="48">
        <v>40543</v>
      </c>
      <c r="E16" s="71">
        <v>0.001192366648115284</v>
      </c>
      <c r="F16" s="71" t="s">
        <v>94</v>
      </c>
      <c r="G16" s="71" t="s">
        <v>94</v>
      </c>
      <c r="H16" s="71" t="s">
        <v>94</v>
      </c>
      <c r="I16" s="71" t="s">
        <v>94</v>
      </c>
      <c r="J16" s="71" t="s">
        <v>94</v>
      </c>
      <c r="K16" s="72" t="s">
        <v>94</v>
      </c>
    </row>
    <row r="17" spans="1:11" s="9" customFormat="1" ht="14.25">
      <c r="A17" s="62">
        <v>14</v>
      </c>
      <c r="B17" s="47" t="s">
        <v>84</v>
      </c>
      <c r="C17" s="48">
        <v>40444</v>
      </c>
      <c r="D17" s="48">
        <v>40638</v>
      </c>
      <c r="E17" s="71">
        <v>0.00030464574050559357</v>
      </c>
      <c r="F17" s="71" t="s">
        <v>94</v>
      </c>
      <c r="G17" s="71" t="s">
        <v>94</v>
      </c>
      <c r="H17" s="71" t="s">
        <v>94</v>
      </c>
      <c r="I17" s="71" t="s">
        <v>94</v>
      </c>
      <c r="J17" s="71" t="s">
        <v>94</v>
      </c>
      <c r="K17" s="72" t="s">
        <v>94</v>
      </c>
    </row>
    <row r="18" spans="1:11" s="9" customFormat="1" ht="14.25">
      <c r="A18" s="62">
        <v>15</v>
      </c>
      <c r="B18" s="47" t="s">
        <v>73</v>
      </c>
      <c r="C18" s="48">
        <v>40427</v>
      </c>
      <c r="D18" s="48">
        <v>40708</v>
      </c>
      <c r="E18" s="71">
        <v>0.0012613311635099045</v>
      </c>
      <c r="F18" s="71" t="s">
        <v>94</v>
      </c>
      <c r="G18" s="71" t="s">
        <v>94</v>
      </c>
      <c r="H18" s="71" t="s">
        <v>94</v>
      </c>
      <c r="I18" s="71" t="s">
        <v>94</v>
      </c>
      <c r="J18" s="71" t="s">
        <v>94</v>
      </c>
      <c r="K18" s="72" t="s">
        <v>94</v>
      </c>
    </row>
    <row r="19" spans="1:11" s="9" customFormat="1" ht="14.25">
      <c r="A19" s="62">
        <v>16</v>
      </c>
      <c r="B19" s="47" t="s">
        <v>71</v>
      </c>
      <c r="C19" s="48">
        <v>41026</v>
      </c>
      <c r="D19" s="48">
        <v>41242</v>
      </c>
      <c r="E19" s="71">
        <v>0.003685937989541088</v>
      </c>
      <c r="F19" s="71" t="s">
        <v>94</v>
      </c>
      <c r="G19" s="71" t="s">
        <v>94</v>
      </c>
      <c r="H19" s="71" t="s">
        <v>94</v>
      </c>
      <c r="I19" s="71" t="s">
        <v>94</v>
      </c>
      <c r="J19" s="71" t="s">
        <v>94</v>
      </c>
      <c r="K19" s="72" t="s">
        <v>94</v>
      </c>
    </row>
    <row r="20" spans="1:11" ht="15.75" thickBot="1">
      <c r="A20" s="75"/>
      <c r="B20" s="79" t="s">
        <v>55</v>
      </c>
      <c r="C20" s="77" t="s">
        <v>24</v>
      </c>
      <c r="D20" s="77" t="s">
        <v>24</v>
      </c>
      <c r="E20" s="76">
        <f>AVERAGE(E4:E19)</f>
        <v>-3.1880557885805016E-05</v>
      </c>
      <c r="F20" s="77" t="s">
        <v>24</v>
      </c>
      <c r="G20" s="77" t="s">
        <v>24</v>
      </c>
      <c r="H20" s="77" t="s">
        <v>24</v>
      </c>
      <c r="I20" s="77" t="s">
        <v>24</v>
      </c>
      <c r="J20" s="77" t="s">
        <v>24</v>
      </c>
      <c r="K20" s="77" t="s">
        <v>24</v>
      </c>
    </row>
    <row r="21" spans="1:11" s="9" customFormat="1" ht="14.25">
      <c r="A21" s="100" t="s">
        <v>45</v>
      </c>
      <c r="B21" s="100"/>
      <c r="C21" s="100"/>
      <c r="D21" s="100"/>
      <c r="E21" s="100"/>
      <c r="F21" s="100"/>
      <c r="G21" s="100"/>
      <c r="H21" s="100"/>
      <c r="I21" s="100"/>
      <c r="J21" s="100"/>
      <c r="K21" s="100"/>
    </row>
    <row r="22" spans="3:10" s="11" customFormat="1" ht="14.25">
      <c r="C22" s="5"/>
      <c r="D22" s="5"/>
      <c r="E22" s="6"/>
      <c r="F22" s="6"/>
      <c r="G22" s="6"/>
      <c r="H22" s="6"/>
      <c r="I22" s="6"/>
      <c r="J22" s="6"/>
    </row>
    <row r="23" spans="3:10" s="11" customFormat="1" ht="14.25">
      <c r="C23" s="5"/>
      <c r="D23" s="5"/>
      <c r="E23" s="6"/>
      <c r="F23" s="6"/>
      <c r="G23" s="6"/>
      <c r="H23" s="6"/>
      <c r="I23" s="6"/>
      <c r="J23" s="6"/>
    </row>
    <row r="24" spans="3:10" s="11" customFormat="1" ht="14.25">
      <c r="C24" s="5"/>
      <c r="D24" s="5"/>
      <c r="E24" s="6"/>
      <c r="F24" s="6"/>
      <c r="G24" s="6"/>
      <c r="H24" s="6"/>
      <c r="I24" s="6"/>
      <c r="J24" s="6"/>
    </row>
    <row r="25" spans="3:10" s="11" customFormat="1" ht="14.25">
      <c r="C25" s="5"/>
      <c r="D25" s="5"/>
      <c r="E25" s="6"/>
      <c r="F25" s="6"/>
      <c r="G25" s="6"/>
      <c r="H25" s="6"/>
      <c r="I25" s="6"/>
      <c r="J25" s="6"/>
    </row>
    <row r="26" spans="3:10" s="11" customFormat="1" ht="14.25">
      <c r="C26" s="5"/>
      <c r="D26" s="5"/>
      <c r="E26" s="6"/>
      <c r="F26" s="6"/>
      <c r="G26" s="6"/>
      <c r="H26" s="6"/>
      <c r="I26" s="6"/>
      <c r="J26" s="6"/>
    </row>
    <row r="27" spans="3:10" s="11" customFormat="1" ht="14.25">
      <c r="C27" s="5"/>
      <c r="D27" s="5"/>
      <c r="E27" s="6"/>
      <c r="F27" s="6"/>
      <c r="G27" s="6"/>
      <c r="H27" s="6"/>
      <c r="I27" s="6"/>
      <c r="J27" s="6"/>
    </row>
    <row r="28" spans="3:10" s="11" customFormat="1" ht="14.25">
      <c r="C28" s="5"/>
      <c r="D28" s="5"/>
      <c r="E28" s="6"/>
      <c r="F28" s="6"/>
      <c r="G28" s="6"/>
      <c r="H28" s="6"/>
      <c r="I28" s="6"/>
      <c r="J28" s="6"/>
    </row>
    <row r="29" spans="3:10" s="11" customFormat="1" ht="14.25">
      <c r="C29" s="5"/>
      <c r="D29" s="5"/>
      <c r="E29" s="6"/>
      <c r="F29" s="6"/>
      <c r="G29" s="6"/>
      <c r="H29" s="6"/>
      <c r="I29" s="6"/>
      <c r="J29" s="6"/>
    </row>
    <row r="30" spans="3:10" s="11" customFormat="1" ht="14.25">
      <c r="C30" s="5"/>
      <c r="D30" s="5"/>
      <c r="E30" s="6"/>
      <c r="F30" s="6"/>
      <c r="G30" s="6"/>
      <c r="H30" s="6"/>
      <c r="I30" s="6"/>
      <c r="J30" s="6"/>
    </row>
    <row r="31" spans="3:10" s="11" customFormat="1" ht="14.25">
      <c r="C31" s="5"/>
      <c r="D31" s="5"/>
      <c r="E31" s="6"/>
      <c r="F31" s="6"/>
      <c r="G31" s="6"/>
      <c r="H31" s="6"/>
      <c r="I31" s="6"/>
      <c r="J31" s="6"/>
    </row>
    <row r="32" spans="3:10" s="11" customFormat="1" ht="14.25">
      <c r="C32" s="5"/>
      <c r="D32" s="5"/>
      <c r="E32" s="6"/>
      <c r="F32" s="6"/>
      <c r="G32" s="6"/>
      <c r="H32" s="6"/>
      <c r="I32" s="6"/>
      <c r="J32" s="6"/>
    </row>
  </sheetData>
  <sheetProtection/>
  <mergeCells count="7">
    <mergeCell ref="A21:K21"/>
    <mergeCell ref="A2:A3"/>
    <mergeCell ref="A1:K1"/>
    <mergeCell ref="E2:K2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2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5.125" style="11" customWidth="1"/>
    <col min="2" max="2" width="62.875" style="11" customWidth="1"/>
    <col min="3" max="3" width="24.75390625" style="11" customWidth="1"/>
    <col min="4" max="4" width="24.75390625" style="18" customWidth="1"/>
    <col min="5" max="6" width="24.75390625" style="11" customWidth="1"/>
    <col min="7" max="7" width="32.75390625" style="11" customWidth="1"/>
    <col min="8" max="19" width="4.75390625" style="11" customWidth="1"/>
    <col min="20" max="20" width="8.75390625" style="11" customWidth="1"/>
    <col min="21" max="16384" width="9.125" style="11" customWidth="1"/>
  </cols>
  <sheetData>
    <row r="1" spans="1:7" ht="16.5" thickBot="1">
      <c r="A1" s="111" t="s">
        <v>37</v>
      </c>
      <c r="B1" s="111"/>
      <c r="C1" s="111"/>
      <c r="D1" s="111"/>
      <c r="E1" s="111"/>
      <c r="F1" s="111"/>
      <c r="G1" s="111"/>
    </row>
    <row r="2" spans="1:7" ht="30.75" customHeight="1" thickBot="1">
      <c r="A2" s="101" t="s">
        <v>22</v>
      </c>
      <c r="B2" s="115" t="s">
        <v>12</v>
      </c>
      <c r="C2" s="112" t="s">
        <v>29</v>
      </c>
      <c r="D2" s="113"/>
      <c r="E2" s="114" t="s">
        <v>30</v>
      </c>
      <c r="F2" s="113"/>
      <c r="G2" s="117" t="s">
        <v>47</v>
      </c>
    </row>
    <row r="3" spans="1:7" ht="15.75" thickBot="1">
      <c r="A3" s="102"/>
      <c r="B3" s="116"/>
      <c r="C3" s="51" t="s">
        <v>33</v>
      </c>
      <c r="D3" s="29" t="s">
        <v>31</v>
      </c>
      <c r="E3" s="29" t="s">
        <v>32</v>
      </c>
      <c r="F3" s="29" t="s">
        <v>31</v>
      </c>
      <c r="G3" s="118"/>
    </row>
    <row r="4" spans="1:7" ht="14.25">
      <c r="A4" s="88">
        <v>1</v>
      </c>
      <c r="B4" s="82" t="s">
        <v>49</v>
      </c>
      <c r="C4" s="30">
        <v>676.7528900000005</v>
      </c>
      <c r="D4" s="68">
        <v>0.022578590421206444</v>
      </c>
      <c r="E4" s="31">
        <v>137</v>
      </c>
      <c r="F4" s="68">
        <v>0.020666767234877054</v>
      </c>
      <c r="G4" s="50">
        <v>619.3814213905921</v>
      </c>
    </row>
    <row r="5" spans="1:7" ht="14.25">
      <c r="A5" s="89">
        <v>2</v>
      </c>
      <c r="B5" s="82" t="s">
        <v>71</v>
      </c>
      <c r="C5" s="30">
        <v>24.491269999999552</v>
      </c>
      <c r="D5" s="68">
        <v>0.005549322741300217</v>
      </c>
      <c r="E5" s="31">
        <v>28</v>
      </c>
      <c r="F5" s="68">
        <v>0.0018565177032223842</v>
      </c>
      <c r="G5" s="50">
        <v>8.200722039517247</v>
      </c>
    </row>
    <row r="6" spans="1:7" ht="14.25">
      <c r="A6" s="89">
        <v>3</v>
      </c>
      <c r="B6" s="82" t="s">
        <v>40</v>
      </c>
      <c r="C6" s="30">
        <v>56.69391000000016</v>
      </c>
      <c r="D6" s="68">
        <v>0.0018299484144973263</v>
      </c>
      <c r="E6" s="31">
        <v>0</v>
      </c>
      <c r="F6" s="68">
        <v>0</v>
      </c>
      <c r="G6" s="50">
        <v>0</v>
      </c>
    </row>
    <row r="7" spans="1:7" ht="14.25">
      <c r="A7" s="89">
        <v>4</v>
      </c>
      <c r="B7" s="82" t="s">
        <v>58</v>
      </c>
      <c r="C7" s="30">
        <v>43.69862999999989</v>
      </c>
      <c r="D7" s="68">
        <v>0.010034670321546663</v>
      </c>
      <c r="E7" s="31">
        <v>0</v>
      </c>
      <c r="F7" s="68">
        <v>0</v>
      </c>
      <c r="G7" s="50">
        <v>0</v>
      </c>
    </row>
    <row r="8" spans="1:7" ht="14.25">
      <c r="A8" s="89">
        <v>5</v>
      </c>
      <c r="B8" s="82" t="s">
        <v>73</v>
      </c>
      <c r="C8" s="30">
        <v>10.162330000000075</v>
      </c>
      <c r="D8" s="68">
        <v>0.0012613302083677982</v>
      </c>
      <c r="E8" s="31">
        <v>0</v>
      </c>
      <c r="F8" s="68">
        <v>0</v>
      </c>
      <c r="G8" s="50">
        <v>0</v>
      </c>
    </row>
    <row r="9" spans="1:7" ht="14.25">
      <c r="A9" s="89">
        <v>6</v>
      </c>
      <c r="B9" s="82" t="s">
        <v>72</v>
      </c>
      <c r="C9" s="30">
        <v>9.651369999999996</v>
      </c>
      <c r="D9" s="68">
        <v>0.009837482177318387</v>
      </c>
      <c r="E9" s="31">
        <v>0</v>
      </c>
      <c r="F9" s="68">
        <v>0</v>
      </c>
      <c r="G9" s="50">
        <v>0</v>
      </c>
    </row>
    <row r="10" spans="1:7" ht="14.25">
      <c r="A10" s="89">
        <v>7</v>
      </c>
      <c r="B10" s="82" t="s">
        <v>68</v>
      </c>
      <c r="C10" s="30">
        <v>5.305210000000893</v>
      </c>
      <c r="D10" s="68">
        <v>0.001102075575494254</v>
      </c>
      <c r="E10" s="31">
        <v>0</v>
      </c>
      <c r="F10" s="68">
        <v>0</v>
      </c>
      <c r="G10" s="50">
        <v>0</v>
      </c>
    </row>
    <row r="11" spans="1:7" ht="14.25">
      <c r="A11" s="89">
        <v>8</v>
      </c>
      <c r="B11" s="82" t="s">
        <v>70</v>
      </c>
      <c r="C11" s="30">
        <v>3.7830600000000563</v>
      </c>
      <c r="D11" s="68">
        <v>0.001001986577057218</v>
      </c>
      <c r="E11" s="31">
        <v>0</v>
      </c>
      <c r="F11" s="68">
        <v>0</v>
      </c>
      <c r="G11" s="50">
        <v>0</v>
      </c>
    </row>
    <row r="12" spans="1:7" ht="14.25">
      <c r="A12" s="89">
        <v>9</v>
      </c>
      <c r="B12" s="82" t="s">
        <v>44</v>
      </c>
      <c r="C12" s="30">
        <v>3.3520600000005216</v>
      </c>
      <c r="D12" s="68">
        <v>0.0006708712932466294</v>
      </c>
      <c r="E12" s="31">
        <v>0</v>
      </c>
      <c r="F12" s="68">
        <v>0</v>
      </c>
      <c r="G12" s="50">
        <v>0</v>
      </c>
    </row>
    <row r="13" spans="1:7" ht="14.25">
      <c r="A13" s="89">
        <v>10</v>
      </c>
      <c r="B13" s="82" t="s">
        <v>75</v>
      </c>
      <c r="C13" s="30">
        <v>1.6611800000001673</v>
      </c>
      <c r="D13" s="68">
        <v>0.0011923674814591282</v>
      </c>
      <c r="E13" s="31">
        <v>0</v>
      </c>
      <c r="F13" s="68">
        <v>0</v>
      </c>
      <c r="G13" s="50">
        <v>0</v>
      </c>
    </row>
    <row r="14" spans="1:7" ht="14.25">
      <c r="A14" s="89">
        <v>11</v>
      </c>
      <c r="B14" s="82" t="s">
        <v>84</v>
      </c>
      <c r="C14" s="30">
        <v>0.6741699999999256</v>
      </c>
      <c r="D14" s="68">
        <v>0.00030464738485248914</v>
      </c>
      <c r="E14" s="31">
        <v>0</v>
      </c>
      <c r="F14" s="68">
        <v>0</v>
      </c>
      <c r="G14" s="50">
        <v>0</v>
      </c>
    </row>
    <row r="15" spans="1:7" ht="14.25">
      <c r="A15" s="89">
        <v>12</v>
      </c>
      <c r="B15" s="82" t="s">
        <v>91</v>
      </c>
      <c r="C15" s="30">
        <v>0.35964000000013036</v>
      </c>
      <c r="D15" s="68">
        <v>0.00025737930344498904</v>
      </c>
      <c r="E15" s="31">
        <v>0</v>
      </c>
      <c r="F15" s="68">
        <v>0</v>
      </c>
      <c r="G15" s="50">
        <v>0</v>
      </c>
    </row>
    <row r="16" spans="1:7" ht="14.25">
      <c r="A16" s="89">
        <v>13</v>
      </c>
      <c r="B16" s="82" t="s">
        <v>21</v>
      </c>
      <c r="C16" s="30">
        <v>-4.009520000000019</v>
      </c>
      <c r="D16" s="68">
        <v>-0.0037252989149585526</v>
      </c>
      <c r="E16" s="31">
        <v>0</v>
      </c>
      <c r="F16" s="68">
        <v>0</v>
      </c>
      <c r="G16" s="50">
        <v>0</v>
      </c>
    </row>
    <row r="17" spans="1:7" ht="14.25">
      <c r="A17" s="89">
        <v>14</v>
      </c>
      <c r="B17" s="82" t="s">
        <v>76</v>
      </c>
      <c r="C17" s="30">
        <v>-5.446709999999963</v>
      </c>
      <c r="D17" s="68">
        <v>-0.0034029909628441593</v>
      </c>
      <c r="E17" s="31">
        <v>0</v>
      </c>
      <c r="F17" s="68">
        <v>0</v>
      </c>
      <c r="G17" s="50">
        <v>0</v>
      </c>
    </row>
    <row r="18" spans="1:7" ht="14.25">
      <c r="A18" s="89">
        <v>15</v>
      </c>
      <c r="B18" s="82" t="s">
        <v>77</v>
      </c>
      <c r="C18" s="30">
        <v>-226.53</v>
      </c>
      <c r="D18" s="68">
        <v>-0.03235347285245416</v>
      </c>
      <c r="E18" s="31">
        <v>0</v>
      </c>
      <c r="F18" s="68">
        <v>0</v>
      </c>
      <c r="G18" s="50">
        <v>0</v>
      </c>
    </row>
    <row r="19" spans="1:7" ht="14.25">
      <c r="A19" s="89">
        <v>16</v>
      </c>
      <c r="B19" s="82" t="s">
        <v>50</v>
      </c>
      <c r="C19" s="30">
        <v>-875.6012699999995</v>
      </c>
      <c r="D19" s="68">
        <v>-0.11242871426687018</v>
      </c>
      <c r="E19" s="31">
        <v>-532544</v>
      </c>
      <c r="F19" s="68">
        <v>-0.11553554599431765</v>
      </c>
      <c r="G19" s="50">
        <v>-903.4917592414721</v>
      </c>
    </row>
    <row r="20" spans="1:7" ht="15.75" thickBot="1">
      <c r="A20" s="63"/>
      <c r="B20" s="64" t="s">
        <v>23</v>
      </c>
      <c r="C20" s="54">
        <v>-275.00177999999755</v>
      </c>
      <c r="D20" s="67">
        <v>-0.0023951420224639216</v>
      </c>
      <c r="E20" s="55">
        <v>-532379</v>
      </c>
      <c r="F20" s="67">
        <v>-0.11257640547374671</v>
      </c>
      <c r="G20" s="56">
        <v>-275.90961581136276</v>
      </c>
    </row>
    <row r="22" ht="14.25">
      <c r="D22" s="52"/>
    </row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9"/>
  <sheetViews>
    <sheetView zoomScale="85" zoomScaleNormal="85" zoomScalePageLayoutView="0" workbookViewId="0" topLeftCell="A1">
      <selection activeCell="C19" sqref="C19"/>
    </sheetView>
  </sheetViews>
  <sheetFormatPr defaultColWidth="9.00390625" defaultRowHeight="12.75"/>
  <cols>
    <col min="1" max="1" width="2.75390625" style="7" customWidth="1"/>
    <col min="2" max="2" width="61.75390625" style="7" bestFit="1" customWidth="1"/>
    <col min="3" max="3" width="13.25390625" style="7" customWidth="1"/>
    <col min="4" max="4" width="2.75390625" style="7" customWidth="1"/>
    <col min="5" max="5" width="128.75390625" style="7" customWidth="1"/>
    <col min="6" max="26" width="8.75390625" style="7" customWidth="1"/>
    <col min="27" max="16384" width="9.125" style="7" customWidth="1"/>
  </cols>
  <sheetData>
    <row r="1" spans="1:5" ht="15.75" thickBot="1">
      <c r="A1" s="14"/>
      <c r="B1" s="34" t="s">
        <v>12</v>
      </c>
      <c r="C1" s="35" t="s">
        <v>16</v>
      </c>
      <c r="D1" s="14"/>
      <c r="E1" s="14"/>
    </row>
    <row r="2" spans="2:3" ht="14.25">
      <c r="B2" s="47" t="s">
        <v>77</v>
      </c>
      <c r="C2" s="71">
        <v>-0.03235346212060852</v>
      </c>
    </row>
    <row r="3" spans="1:5" ht="14.25">
      <c r="A3" s="14"/>
      <c r="B3" s="47" t="s">
        <v>21</v>
      </c>
      <c r="C3" s="71">
        <v>-0.003725297774160752</v>
      </c>
      <c r="D3" s="14"/>
      <c r="E3" s="14"/>
    </row>
    <row r="4" spans="1:5" ht="14.25">
      <c r="A4" s="14"/>
      <c r="B4" s="47" t="s">
        <v>76</v>
      </c>
      <c r="C4" s="71">
        <v>-0.0034029884364045193</v>
      </c>
      <c r="D4" s="14"/>
      <c r="E4" s="14"/>
    </row>
    <row r="5" spans="1:5" ht="14.25">
      <c r="A5" s="14"/>
      <c r="B5" s="47" t="s">
        <v>91</v>
      </c>
      <c r="C5" s="71">
        <v>0.0002574193899644861</v>
      </c>
      <c r="D5" s="14"/>
      <c r="E5" s="14"/>
    </row>
    <row r="6" spans="1:5" ht="14.25">
      <c r="A6" s="14"/>
      <c r="B6" s="47" t="s">
        <v>84</v>
      </c>
      <c r="C6" s="71">
        <v>0.00030464574050559357</v>
      </c>
      <c r="D6" s="14"/>
      <c r="E6" s="14"/>
    </row>
    <row r="7" spans="1:5" ht="14.25">
      <c r="A7" s="14"/>
      <c r="B7" s="47" t="s">
        <v>44</v>
      </c>
      <c r="C7" s="71">
        <v>0.0006708722651433963</v>
      </c>
      <c r="D7" s="14"/>
      <c r="E7" s="14"/>
    </row>
    <row r="8" spans="1:5" ht="14.25">
      <c r="A8" s="14"/>
      <c r="B8" s="47" t="s">
        <v>70</v>
      </c>
      <c r="C8" s="71">
        <v>0.0010029641971203151</v>
      </c>
      <c r="D8" s="14"/>
      <c r="E8" s="14"/>
    </row>
    <row r="9" spans="1:5" ht="14.25">
      <c r="A9" s="14"/>
      <c r="B9" s="47" t="s">
        <v>68</v>
      </c>
      <c r="C9" s="71">
        <v>0.0011036692430428374</v>
      </c>
      <c r="D9" s="14"/>
      <c r="E9" s="14"/>
    </row>
    <row r="10" spans="1:5" ht="14.25">
      <c r="A10" s="14"/>
      <c r="B10" s="47" t="s">
        <v>75</v>
      </c>
      <c r="C10" s="71">
        <v>0.001192366648115284</v>
      </c>
      <c r="D10" s="14"/>
      <c r="E10" s="14"/>
    </row>
    <row r="11" spans="1:5" ht="14.25">
      <c r="A11" s="14"/>
      <c r="B11" s="47" t="s">
        <v>73</v>
      </c>
      <c r="C11" s="71">
        <v>0.0012613311635099045</v>
      </c>
      <c r="D11" s="14"/>
      <c r="E11" s="14"/>
    </row>
    <row r="12" spans="1:5" ht="14.25">
      <c r="A12" s="14"/>
      <c r="B12" s="47" t="s">
        <v>40</v>
      </c>
      <c r="C12" s="71">
        <v>0.0018299423253564928</v>
      </c>
      <c r="D12" s="14"/>
      <c r="E12" s="14"/>
    </row>
    <row r="13" spans="1:5" ht="14.25">
      <c r="A13" s="14"/>
      <c r="B13" s="47" t="s">
        <v>49</v>
      </c>
      <c r="C13" s="71">
        <v>0.0018732597149466734</v>
      </c>
      <c r="D13" s="14"/>
      <c r="E13" s="14"/>
    </row>
    <row r="14" spans="1:5" ht="14.25">
      <c r="A14" s="14"/>
      <c r="B14" s="47" t="s">
        <v>71</v>
      </c>
      <c r="C14" s="71">
        <v>0.003685937989541088</v>
      </c>
      <c r="D14" s="14"/>
      <c r="E14" s="14"/>
    </row>
    <row r="15" spans="1:5" ht="14.25">
      <c r="A15" s="14"/>
      <c r="B15" s="47" t="s">
        <v>50</v>
      </c>
      <c r="C15" s="71">
        <v>0.005917159763454194</v>
      </c>
      <c r="D15" s="14"/>
      <c r="E15" s="14"/>
    </row>
    <row r="16" spans="1:5" ht="14.25">
      <c r="A16" s="14"/>
      <c r="B16" s="47" t="s">
        <v>72</v>
      </c>
      <c r="C16" s="71">
        <v>0.009837423939979217</v>
      </c>
      <c r="D16" s="14"/>
      <c r="E16" s="14"/>
    </row>
    <row r="17" spans="1:5" ht="14.25">
      <c r="A17" s="14"/>
      <c r="B17" s="47" t="s">
        <v>58</v>
      </c>
      <c r="C17" s="71">
        <v>0.010034667024321431</v>
      </c>
      <c r="D17" s="14"/>
      <c r="E17" s="14"/>
    </row>
    <row r="18" spans="2:3" ht="14.25">
      <c r="B18" s="47" t="s">
        <v>20</v>
      </c>
      <c r="C18" s="74">
        <v>-0.00731750636433592</v>
      </c>
    </row>
    <row r="19" spans="2:3" ht="14.25">
      <c r="B19" s="14" t="s">
        <v>26</v>
      </c>
      <c r="C19" s="86">
        <v>0.024363512457156622</v>
      </c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7"/>
  <sheetViews>
    <sheetView zoomScale="80" zoomScaleNormal="80" zoomScalePageLayoutView="0" workbookViewId="0" topLeftCell="A1">
      <selection activeCell="A3" sqref="A3"/>
    </sheetView>
  </sheetViews>
  <sheetFormatPr defaultColWidth="9.00390625" defaultRowHeight="12.75"/>
  <cols>
    <col min="1" max="1" width="4.75390625" style="6" customWidth="1"/>
    <col min="2" max="2" width="50.375" style="11" customWidth="1"/>
    <col min="3" max="4" width="12.75390625" style="6" customWidth="1"/>
    <col min="5" max="5" width="18.75390625" style="18" customWidth="1"/>
    <col min="6" max="6" width="14.75390625" style="20" customWidth="1"/>
    <col min="7" max="7" width="14.75390625" style="18" customWidth="1"/>
    <col min="8" max="8" width="12.75390625" style="20" customWidth="1"/>
    <col min="9" max="9" width="43.00390625" style="11" bestFit="1" customWidth="1"/>
    <col min="10" max="10" width="33.125" style="11" bestFit="1" customWidth="1"/>
    <col min="11" max="11" width="32.75390625" style="11" customWidth="1"/>
    <col min="12" max="16384" width="9.125" style="11" customWidth="1"/>
  </cols>
  <sheetData>
    <row r="1" spans="1:10" s="28" customFormat="1" ht="16.5" thickBot="1">
      <c r="A1" s="97" t="s">
        <v>53</v>
      </c>
      <c r="B1" s="97"/>
      <c r="C1" s="97"/>
      <c r="D1" s="97"/>
      <c r="E1" s="97"/>
      <c r="F1" s="97"/>
      <c r="G1" s="97"/>
      <c r="H1" s="97"/>
      <c r="I1" s="97"/>
      <c r="J1" s="97"/>
    </row>
    <row r="2" spans="1:10" ht="30.75" thickBot="1">
      <c r="A2" s="3" t="s">
        <v>22</v>
      </c>
      <c r="B2" s="3" t="s">
        <v>12</v>
      </c>
      <c r="C2" s="38" t="s">
        <v>11</v>
      </c>
      <c r="D2" s="38" t="s">
        <v>8</v>
      </c>
      <c r="E2" s="38" t="s">
        <v>1</v>
      </c>
      <c r="F2" s="38" t="s">
        <v>2</v>
      </c>
      <c r="G2" s="38" t="s">
        <v>3</v>
      </c>
      <c r="H2" s="38" t="s">
        <v>4</v>
      </c>
      <c r="I2" s="38" t="s">
        <v>5</v>
      </c>
      <c r="J2" s="2" t="s">
        <v>6</v>
      </c>
    </row>
    <row r="3" spans="1:10" ht="15" customHeight="1">
      <c r="A3" s="41">
        <v>1</v>
      </c>
      <c r="B3" s="42" t="s">
        <v>95</v>
      </c>
      <c r="C3" s="45" t="s">
        <v>7</v>
      </c>
      <c r="D3" s="46" t="s">
        <v>10</v>
      </c>
      <c r="E3" s="43">
        <v>10118948.24</v>
      </c>
      <c r="F3" s="94">
        <v>22149</v>
      </c>
      <c r="G3" s="43">
        <v>456.85802</v>
      </c>
      <c r="H3" s="73">
        <v>100</v>
      </c>
      <c r="I3" s="42" t="s">
        <v>92</v>
      </c>
      <c r="J3" s="44" t="s">
        <v>93</v>
      </c>
    </row>
    <row r="4" spans="1:10" ht="15" customHeight="1">
      <c r="A4" s="41">
        <v>2</v>
      </c>
      <c r="B4" s="42" t="s">
        <v>25</v>
      </c>
      <c r="C4" s="45" t="s">
        <v>7</v>
      </c>
      <c r="D4" s="46" t="s">
        <v>10</v>
      </c>
      <c r="E4" s="43">
        <v>1651211.22</v>
      </c>
      <c r="F4" s="94">
        <v>673</v>
      </c>
      <c r="G4" s="43">
        <v>2453.5085</v>
      </c>
      <c r="H4" s="73">
        <v>1000</v>
      </c>
      <c r="I4" s="42" t="s">
        <v>63</v>
      </c>
      <c r="J4" s="44" t="s">
        <v>51</v>
      </c>
    </row>
    <row r="5" spans="1:10" ht="15" customHeight="1">
      <c r="A5" s="41">
        <v>3</v>
      </c>
      <c r="B5" s="42" t="s">
        <v>96</v>
      </c>
      <c r="C5" s="45" t="s">
        <v>7</v>
      </c>
      <c r="D5" s="46" t="s">
        <v>57</v>
      </c>
      <c r="E5" s="43">
        <v>1641973.7</v>
      </c>
      <c r="F5" s="94">
        <v>26585</v>
      </c>
      <c r="G5" s="43">
        <v>61.76316</v>
      </c>
      <c r="H5" s="73">
        <v>100</v>
      </c>
      <c r="I5" s="42" t="s">
        <v>92</v>
      </c>
      <c r="J5" s="44" t="s">
        <v>93</v>
      </c>
    </row>
    <row r="6" spans="1:10" ht="15" customHeight="1">
      <c r="A6" s="41">
        <v>4</v>
      </c>
      <c r="B6" s="42" t="s">
        <v>56</v>
      </c>
      <c r="C6" s="45" t="s">
        <v>7</v>
      </c>
      <c r="D6" s="46" t="s">
        <v>57</v>
      </c>
      <c r="E6" s="43">
        <v>845585.6003</v>
      </c>
      <c r="F6" s="94">
        <v>1982</v>
      </c>
      <c r="G6" s="43">
        <v>426.63249</v>
      </c>
      <c r="H6" s="73">
        <v>1000</v>
      </c>
      <c r="I6" s="42" t="s">
        <v>62</v>
      </c>
      <c r="J6" s="44" t="s">
        <v>28</v>
      </c>
    </row>
    <row r="7" spans="1:10" ht="15.75" thickBot="1">
      <c r="A7" s="119" t="s">
        <v>23</v>
      </c>
      <c r="B7" s="120"/>
      <c r="C7" s="57" t="s">
        <v>24</v>
      </c>
      <c r="D7" s="57" t="s">
        <v>24</v>
      </c>
      <c r="E7" s="58">
        <f>SUM(E3:E6)</f>
        <v>14257718.7603</v>
      </c>
      <c r="F7" s="59">
        <f>SUM(F3:F6)</f>
        <v>51389</v>
      </c>
      <c r="G7" s="57" t="s">
        <v>24</v>
      </c>
      <c r="H7" s="57" t="s">
        <v>24</v>
      </c>
      <c r="I7" s="57" t="s">
        <v>24</v>
      </c>
      <c r="J7" s="60" t="s">
        <v>24</v>
      </c>
    </row>
  </sheetData>
  <sheetProtection/>
  <mergeCells count="2">
    <mergeCell ref="A1:J1"/>
    <mergeCell ref="A7:B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0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375" style="12" customWidth="1"/>
    <col min="2" max="2" width="48.875" style="12" bestFit="1" customWidth="1"/>
    <col min="3" max="4" width="14.75390625" style="13" customWidth="1"/>
    <col min="5" max="10" width="14.875" style="12" customWidth="1"/>
    <col min="11" max="11" width="20.375" style="12" customWidth="1"/>
    <col min="12" max="14" width="8.75390625" style="12" customWidth="1"/>
    <col min="15" max="16384" width="9.125" style="12" customWidth="1"/>
  </cols>
  <sheetData>
    <row r="1" spans="1:11" s="36" customFormat="1" ht="16.5" thickBot="1">
      <c r="A1" s="97" t="s">
        <v>42</v>
      </c>
      <c r="B1" s="97"/>
      <c r="C1" s="97"/>
      <c r="D1" s="97"/>
      <c r="E1" s="97"/>
      <c r="F1" s="97"/>
      <c r="G1" s="97"/>
      <c r="H1" s="97"/>
      <c r="I1" s="97"/>
      <c r="J1" s="97"/>
      <c r="K1" s="97"/>
    </row>
    <row r="2" spans="1:11" ht="15.75" customHeight="1" thickBot="1">
      <c r="A2" s="101" t="s">
        <v>22</v>
      </c>
      <c r="B2" s="105" t="s">
        <v>12</v>
      </c>
      <c r="C2" s="107" t="s">
        <v>13</v>
      </c>
      <c r="D2" s="109" t="s">
        <v>14</v>
      </c>
      <c r="E2" s="103" t="s">
        <v>15</v>
      </c>
      <c r="F2" s="104"/>
      <c r="G2" s="104"/>
      <c r="H2" s="104"/>
      <c r="I2" s="104"/>
      <c r="J2" s="104"/>
      <c r="K2" s="104"/>
    </row>
    <row r="3" spans="1:11" ht="63.75" customHeight="1" thickBot="1">
      <c r="A3" s="102"/>
      <c r="B3" s="106"/>
      <c r="C3" s="108"/>
      <c r="D3" s="110"/>
      <c r="E3" s="4" t="s">
        <v>16</v>
      </c>
      <c r="F3" s="4" t="s">
        <v>43</v>
      </c>
      <c r="G3" s="4" t="s">
        <v>90</v>
      </c>
      <c r="H3" s="4" t="s">
        <v>17</v>
      </c>
      <c r="I3" s="4" t="s">
        <v>18</v>
      </c>
      <c r="J3" s="4" t="s">
        <v>19</v>
      </c>
      <c r="K3" s="1" t="s">
        <v>46</v>
      </c>
    </row>
    <row r="4" spans="1:11" ht="14.25" collapsed="1">
      <c r="A4" s="61">
        <v>1</v>
      </c>
      <c r="B4" s="47" t="s">
        <v>95</v>
      </c>
      <c r="C4" s="48">
        <v>38862</v>
      </c>
      <c r="D4" s="48">
        <v>38958</v>
      </c>
      <c r="E4" s="71">
        <v>-0.0006472874465722755</v>
      </c>
      <c r="F4" s="71" t="s">
        <v>94</v>
      </c>
      <c r="G4" s="71" t="s">
        <v>94</v>
      </c>
      <c r="H4" s="71" t="s">
        <v>94</v>
      </c>
      <c r="I4" s="71" t="s">
        <v>94</v>
      </c>
      <c r="J4" s="72" t="s">
        <v>94</v>
      </c>
      <c r="K4" s="72" t="s">
        <v>94</v>
      </c>
    </row>
    <row r="5" spans="1:11" ht="14.25">
      <c r="A5" s="80">
        <v>2</v>
      </c>
      <c r="B5" s="47" t="s">
        <v>56</v>
      </c>
      <c r="C5" s="48">
        <v>39048</v>
      </c>
      <c r="D5" s="48">
        <v>39140</v>
      </c>
      <c r="E5" s="71">
        <v>-0.005323840005840852</v>
      </c>
      <c r="F5" s="71" t="s">
        <v>94</v>
      </c>
      <c r="G5" s="71" t="s">
        <v>94</v>
      </c>
      <c r="H5" s="71" t="s">
        <v>94</v>
      </c>
      <c r="I5" s="71" t="s">
        <v>94</v>
      </c>
      <c r="J5" s="72" t="s">
        <v>94</v>
      </c>
      <c r="K5" s="72" t="s">
        <v>94</v>
      </c>
    </row>
    <row r="6" spans="1:11" ht="14.25">
      <c r="A6" s="80">
        <v>3</v>
      </c>
      <c r="B6" s="47" t="s">
        <v>25</v>
      </c>
      <c r="C6" s="48">
        <v>39100</v>
      </c>
      <c r="D6" s="48">
        <v>39268</v>
      </c>
      <c r="E6" s="71">
        <v>0.004509340831376107</v>
      </c>
      <c r="F6" s="71" t="s">
        <v>94</v>
      </c>
      <c r="G6" s="71" t="s">
        <v>94</v>
      </c>
      <c r="H6" s="71" t="s">
        <v>94</v>
      </c>
      <c r="I6" s="71" t="s">
        <v>94</v>
      </c>
      <c r="J6" s="72" t="s">
        <v>94</v>
      </c>
      <c r="K6" s="72" t="s">
        <v>94</v>
      </c>
    </row>
    <row r="7" spans="1:11" ht="14.25" collapsed="1">
      <c r="A7" s="62">
        <v>4</v>
      </c>
      <c r="B7" s="47" t="s">
        <v>96</v>
      </c>
      <c r="C7" s="48">
        <v>40253</v>
      </c>
      <c r="D7" s="48">
        <v>40445</v>
      </c>
      <c r="E7" s="71">
        <v>0.0021492535376024247</v>
      </c>
      <c r="F7" s="71" t="s">
        <v>94</v>
      </c>
      <c r="G7" s="71" t="s">
        <v>94</v>
      </c>
      <c r="H7" s="71" t="s">
        <v>94</v>
      </c>
      <c r="I7" s="71" t="s">
        <v>94</v>
      </c>
      <c r="J7" s="72" t="s">
        <v>94</v>
      </c>
      <c r="K7" s="72" t="s">
        <v>94</v>
      </c>
    </row>
    <row r="8" spans="1:11" ht="15.75" thickBot="1">
      <c r="A8" s="75"/>
      <c r="B8" s="79" t="s">
        <v>55</v>
      </c>
      <c r="C8" s="78" t="s">
        <v>24</v>
      </c>
      <c r="D8" s="78" t="s">
        <v>24</v>
      </c>
      <c r="E8" s="76">
        <f>AVERAGE(E4:E7)</f>
        <v>0.00017186672914135115</v>
      </c>
      <c r="F8" s="78" t="s">
        <v>24</v>
      </c>
      <c r="G8" s="78" t="s">
        <v>24</v>
      </c>
      <c r="H8" s="78" t="s">
        <v>24</v>
      </c>
      <c r="I8" s="78" t="s">
        <v>24</v>
      </c>
      <c r="J8" s="78" t="s">
        <v>24</v>
      </c>
      <c r="K8" s="78" t="s">
        <v>24</v>
      </c>
    </row>
    <row r="9" spans="1:11" s="9" customFormat="1" ht="14.25">
      <c r="A9" s="100" t="s">
        <v>45</v>
      </c>
      <c r="B9" s="100"/>
      <c r="C9" s="100"/>
      <c r="D9" s="100"/>
      <c r="E9" s="100"/>
      <c r="F9" s="100"/>
      <c r="G9" s="100"/>
      <c r="H9" s="100"/>
      <c r="I9" s="100"/>
      <c r="J9" s="100"/>
      <c r="K9" s="100"/>
    </row>
    <row r="10" spans="11:14" ht="14.25">
      <c r="K10"/>
      <c r="L10"/>
      <c r="M10"/>
      <c r="N10"/>
    </row>
  </sheetData>
  <sheetProtection/>
  <mergeCells count="7">
    <mergeCell ref="A1:K1"/>
    <mergeCell ref="E2:K2"/>
    <mergeCell ref="A9:K9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2"/>
  <sheetViews>
    <sheetView zoomScale="85" zoomScaleNormal="85" zoomScalePageLayoutView="0" workbookViewId="0" topLeftCell="A1">
      <selection activeCell="A4" sqref="A4"/>
    </sheetView>
  </sheetViews>
  <sheetFormatPr defaultColWidth="9.00390625" defaultRowHeight="12.75"/>
  <cols>
    <col min="1" max="1" width="5.00390625" style="10" customWidth="1"/>
    <col min="2" max="2" width="47.625" style="10" bestFit="1" customWidth="1"/>
    <col min="3" max="3" width="24.75390625" style="10" customWidth="1"/>
    <col min="4" max="4" width="24.75390625" style="17" customWidth="1"/>
    <col min="5" max="6" width="24.75390625" style="10" customWidth="1"/>
    <col min="7" max="7" width="32.75390625" style="10" customWidth="1"/>
    <col min="8" max="19" width="4.75390625" style="10" customWidth="1"/>
    <col min="20" max="16384" width="9.125" style="10" customWidth="1"/>
  </cols>
  <sheetData>
    <row r="1" spans="1:7" s="32" customFormat="1" ht="16.5" thickBot="1">
      <c r="A1" s="111" t="s">
        <v>38</v>
      </c>
      <c r="B1" s="111"/>
      <c r="C1" s="111"/>
      <c r="D1" s="111"/>
      <c r="E1" s="111"/>
      <c r="F1" s="111"/>
      <c r="G1" s="111"/>
    </row>
    <row r="2" spans="1:7" s="11" customFormat="1" ht="15.75" thickBot="1">
      <c r="A2" s="101" t="s">
        <v>22</v>
      </c>
      <c r="B2" s="115" t="s">
        <v>12</v>
      </c>
      <c r="C2" s="114" t="s">
        <v>29</v>
      </c>
      <c r="D2" s="113"/>
      <c r="E2" s="114" t="s">
        <v>30</v>
      </c>
      <c r="F2" s="113"/>
      <c r="G2" s="117" t="s">
        <v>47</v>
      </c>
    </row>
    <row r="3" spans="1:7" s="11" customFormat="1" ht="15.75" thickBot="1">
      <c r="A3" s="102"/>
      <c r="B3" s="116"/>
      <c r="C3" s="29" t="s">
        <v>33</v>
      </c>
      <c r="D3" s="29" t="s">
        <v>31</v>
      </c>
      <c r="E3" s="29" t="s">
        <v>32</v>
      </c>
      <c r="F3" s="29" t="s">
        <v>31</v>
      </c>
      <c r="G3" s="118"/>
    </row>
    <row r="4" spans="1:7" ht="14.25" customHeight="1">
      <c r="A4" s="90">
        <v>1</v>
      </c>
      <c r="B4" s="91" t="s">
        <v>25</v>
      </c>
      <c r="C4" s="30">
        <v>7.412449999999954</v>
      </c>
      <c r="D4" s="68">
        <v>0.00450934149318043</v>
      </c>
      <c r="E4" s="31">
        <v>0</v>
      </c>
      <c r="F4" s="87">
        <v>0</v>
      </c>
      <c r="G4" s="50">
        <v>0</v>
      </c>
    </row>
    <row r="5" spans="1:7" ht="14.25" customHeight="1">
      <c r="A5" s="90">
        <v>2</v>
      </c>
      <c r="B5" s="91" t="s">
        <v>96</v>
      </c>
      <c r="C5" s="30">
        <v>3.5215</v>
      </c>
      <c r="D5" s="68">
        <v>0.002149284550382367</v>
      </c>
      <c r="E5" s="31">
        <v>0</v>
      </c>
      <c r="F5" s="87">
        <v>0</v>
      </c>
      <c r="G5" s="50">
        <v>0</v>
      </c>
    </row>
    <row r="6" spans="1:7" ht="14.25" customHeight="1">
      <c r="A6" s="90">
        <v>3</v>
      </c>
      <c r="B6" s="91" t="s">
        <v>56</v>
      </c>
      <c r="C6" s="30">
        <v>-4.5258599999999864</v>
      </c>
      <c r="D6" s="68">
        <v>-0.005323843062182497</v>
      </c>
      <c r="E6" s="31">
        <v>0</v>
      </c>
      <c r="F6" s="87">
        <v>0</v>
      </c>
      <c r="G6" s="50">
        <v>0</v>
      </c>
    </row>
    <row r="7" spans="1:7" ht="14.25" customHeight="1">
      <c r="A7" s="90">
        <v>4</v>
      </c>
      <c r="B7" s="91" t="s">
        <v>95</v>
      </c>
      <c r="C7" s="30">
        <v>-11.125640000000597</v>
      </c>
      <c r="D7" s="68">
        <v>-0.0010982782684306146</v>
      </c>
      <c r="E7" s="31">
        <v>-10</v>
      </c>
      <c r="F7" s="87">
        <v>-0.0004512839027031906</v>
      </c>
      <c r="G7" s="50">
        <v>-4.571539275238295</v>
      </c>
    </row>
    <row r="8" spans="1:7" ht="15.75" thickBot="1">
      <c r="A8" s="65"/>
      <c r="B8" s="53" t="s">
        <v>23</v>
      </c>
      <c r="C8" s="54">
        <v>-4.717550000000631</v>
      </c>
      <c r="D8" s="67">
        <v>-0.000330767471795385</v>
      </c>
      <c r="E8" s="55">
        <v>-10</v>
      </c>
      <c r="F8" s="67">
        <v>-0.00019455631432518141</v>
      </c>
      <c r="G8" s="56">
        <v>-4.571539275238295</v>
      </c>
    </row>
    <row r="10" ht="14.25">
      <c r="A10" s="11"/>
    </row>
    <row r="11" ht="14.25">
      <c r="A11" s="11"/>
    </row>
    <row r="12" ht="14.25">
      <c r="A12" s="11"/>
    </row>
    <row r="13" ht="12.75"/>
    <row r="14" ht="12.75"/>
    <row r="15" ht="12.75"/>
    <row r="16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7"/>
  <sheetViews>
    <sheetView zoomScale="85" zoomScaleNormal="85" zoomScalePageLayoutView="0" workbookViewId="0" topLeftCell="A1">
      <selection activeCell="C7" sqref="C7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8.75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5" ht="15.75" thickBot="1">
      <c r="A1" s="21"/>
      <c r="B1" s="3" t="s">
        <v>12</v>
      </c>
      <c r="C1" s="2" t="s">
        <v>16</v>
      </c>
      <c r="D1" s="21"/>
      <c r="E1" s="21"/>
    </row>
    <row r="2" spans="1:5" ht="14.25">
      <c r="A2" s="21"/>
      <c r="B2" s="47" t="s">
        <v>56</v>
      </c>
      <c r="C2" s="71">
        <v>-0.005323840005840852</v>
      </c>
      <c r="D2" s="21"/>
      <c r="E2" s="21"/>
    </row>
    <row r="3" spans="1:5" ht="14.25">
      <c r="A3" s="21"/>
      <c r="B3" s="47" t="s">
        <v>95</v>
      </c>
      <c r="C3" s="92">
        <v>-0.0006472874465722755</v>
      </c>
      <c r="D3" s="21"/>
      <c r="E3" s="21"/>
    </row>
    <row r="4" spans="1:5" ht="14.25">
      <c r="A4" s="21"/>
      <c r="B4" s="47" t="s">
        <v>96</v>
      </c>
      <c r="C4" s="92">
        <v>0.0021492535376024247</v>
      </c>
      <c r="D4" s="21"/>
      <c r="E4" s="21"/>
    </row>
    <row r="5" spans="1:5" ht="14.25">
      <c r="A5" s="21"/>
      <c r="B5" s="47" t="s">
        <v>25</v>
      </c>
      <c r="C5" s="92">
        <v>0.004509340831376107</v>
      </c>
      <c r="D5" s="21"/>
      <c r="E5" s="21"/>
    </row>
    <row r="6" spans="1:4" ht="14.25">
      <c r="A6" s="21"/>
      <c r="B6" s="47" t="s">
        <v>20</v>
      </c>
      <c r="C6" s="74">
        <v>-0.00731750636433592</v>
      </c>
      <c r="D6" s="21"/>
    </row>
    <row r="7" spans="2:3" ht="14.25">
      <c r="B7" s="47" t="s">
        <v>26</v>
      </c>
      <c r="C7" s="86">
        <v>0.024363512457156622</v>
      </c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6"/>
  <sheetViews>
    <sheetView zoomScale="85" zoomScaleNormal="85" zoomScalePageLayoutView="0" workbookViewId="0" topLeftCell="A1">
      <selection activeCell="B3" sqref="B3"/>
    </sheetView>
  </sheetViews>
  <sheetFormatPr defaultColWidth="9.00390625" defaultRowHeight="12.75"/>
  <cols>
    <col min="1" max="1" width="3.875" style="6" bestFit="1" customWidth="1"/>
    <col min="2" max="2" width="48.125" style="11" bestFit="1" customWidth="1"/>
    <col min="3" max="3" width="11.75390625" style="6" customWidth="1"/>
    <col min="4" max="4" width="17.00390625" style="6" bestFit="1" customWidth="1"/>
    <col min="5" max="5" width="14.625" style="15" bestFit="1" customWidth="1"/>
    <col min="6" max="6" width="14.75390625" style="23" customWidth="1"/>
    <col min="7" max="7" width="14.75390625" style="15" customWidth="1"/>
    <col min="8" max="8" width="12.75390625" style="23" customWidth="1"/>
    <col min="9" max="9" width="37.625" style="11" bestFit="1" customWidth="1"/>
    <col min="10" max="10" width="22.25390625" style="11" bestFit="1" customWidth="1"/>
    <col min="11" max="11" width="35.875" style="11" customWidth="1"/>
    <col min="12" max="16384" width="9.125" style="11" customWidth="1"/>
  </cols>
  <sheetData>
    <row r="1" spans="1:10" ht="16.5" thickBot="1">
      <c r="A1" s="97" t="s">
        <v>54</v>
      </c>
      <c r="B1" s="97"/>
      <c r="C1" s="97"/>
      <c r="D1" s="97"/>
      <c r="E1" s="97"/>
      <c r="F1" s="97"/>
      <c r="G1" s="97"/>
      <c r="H1" s="97"/>
      <c r="I1" s="97"/>
      <c r="J1" s="97"/>
    </row>
    <row r="2" spans="1:10" ht="30.75" thickBot="1">
      <c r="A2" s="3" t="s">
        <v>22</v>
      </c>
      <c r="B2" s="39" t="s">
        <v>12</v>
      </c>
      <c r="C2" s="1" t="s">
        <v>11</v>
      </c>
      <c r="D2" s="1" t="s">
        <v>8</v>
      </c>
      <c r="E2" s="4" t="s">
        <v>1</v>
      </c>
      <c r="F2" s="4" t="s">
        <v>34</v>
      </c>
      <c r="G2" s="4" t="s">
        <v>35</v>
      </c>
      <c r="H2" s="1" t="s">
        <v>36</v>
      </c>
      <c r="I2" s="1" t="s">
        <v>5</v>
      </c>
      <c r="J2" s="1" t="s">
        <v>6</v>
      </c>
    </row>
    <row r="3" spans="1:10" ht="14.25" customHeight="1">
      <c r="A3" s="41">
        <v>1</v>
      </c>
      <c r="B3" s="83" t="s">
        <v>78</v>
      </c>
      <c r="C3" s="83" t="s">
        <v>7</v>
      </c>
      <c r="D3" s="83" t="s">
        <v>9</v>
      </c>
      <c r="E3" s="85">
        <v>11582112.73</v>
      </c>
      <c r="F3" s="11">
        <v>164425</v>
      </c>
      <c r="G3" s="85">
        <v>70.4401</v>
      </c>
      <c r="H3" s="84">
        <v>100</v>
      </c>
      <c r="I3" s="83" t="s">
        <v>79</v>
      </c>
      <c r="J3" s="44" t="s">
        <v>27</v>
      </c>
    </row>
    <row r="4" spans="1:10" ht="14.25" customHeight="1">
      <c r="A4" s="41">
        <v>2</v>
      </c>
      <c r="B4" s="83" t="s">
        <v>87</v>
      </c>
      <c r="C4" s="83" t="s">
        <v>7</v>
      </c>
      <c r="D4" s="83" t="s">
        <v>88</v>
      </c>
      <c r="E4" s="85">
        <v>2560179.49</v>
      </c>
      <c r="F4" s="11">
        <v>173506</v>
      </c>
      <c r="G4" s="85">
        <v>14.75557</v>
      </c>
      <c r="H4" s="84">
        <v>10</v>
      </c>
      <c r="I4" s="83" t="s">
        <v>89</v>
      </c>
      <c r="J4" s="44" t="s">
        <v>27</v>
      </c>
    </row>
    <row r="5" spans="1:10" ht="14.25" customHeight="1">
      <c r="A5" s="41">
        <v>3</v>
      </c>
      <c r="B5" s="83" t="s">
        <v>64</v>
      </c>
      <c r="C5" s="83" t="s">
        <v>7</v>
      </c>
      <c r="D5" s="83" t="s">
        <v>9</v>
      </c>
      <c r="E5" s="85">
        <v>892710.8104</v>
      </c>
      <c r="F5" s="11">
        <v>658</v>
      </c>
      <c r="G5" s="85">
        <v>1356.70336</v>
      </c>
      <c r="H5" s="84">
        <v>5000</v>
      </c>
      <c r="I5" s="83" t="s">
        <v>65</v>
      </c>
      <c r="J5" s="44" t="s">
        <v>28</v>
      </c>
    </row>
    <row r="6" spans="1:10" ht="15.75" thickBot="1">
      <c r="A6" s="119" t="s">
        <v>23</v>
      </c>
      <c r="B6" s="120"/>
      <c r="C6" s="57" t="s">
        <v>24</v>
      </c>
      <c r="D6" s="57" t="s">
        <v>24</v>
      </c>
      <c r="E6" s="70">
        <f>SUM(E3:E5)</f>
        <v>15035003.0304</v>
      </c>
      <c r="F6" s="69">
        <f>SUM(F3:F5)</f>
        <v>338589</v>
      </c>
      <c r="G6" s="57" t="s">
        <v>24</v>
      </c>
      <c r="H6" s="57" t="s">
        <v>24</v>
      </c>
      <c r="I6" s="57" t="s">
        <v>24</v>
      </c>
      <c r="J6" s="60" t="s">
        <v>24</v>
      </c>
    </row>
  </sheetData>
  <sheetProtection/>
  <mergeCells count="2">
    <mergeCell ref="A1:J1"/>
    <mergeCell ref="A6:B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Weekly Analytics</dc:title>
  <dc:subject>Еженедельная аналитика</dc:subject>
  <dc:creator>Tymchenko Artem</dc:creator>
  <cp:keywords>аналитика, УАИБ, analytics, UAIB</cp:keywords>
  <dc:description/>
  <cp:lastModifiedBy>Глеб Щербак</cp:lastModifiedBy>
  <cp:lastPrinted>2009-11-12T13:45:44Z</cp:lastPrinted>
  <dcterms:created xsi:type="dcterms:W3CDTF">2009-10-19T08:35:22Z</dcterms:created>
  <dcterms:modified xsi:type="dcterms:W3CDTF">2021-01-29T13:25:55Z</dcterms:modified>
  <cp:category>Analytics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