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<sst xmlns="http://schemas.openxmlformats.org/spreadsheetml/2006/main" count="304" uniqueCount="87">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</sst>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5151678"/>
        <c:axId val="47929647"/>
      </c:barChart>
      <c:catAx>
        <c:axId val="3515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29647"/>
        <c:crosses val="autoZero"/>
        <c:auto val="0"/>
        <c:lblOffset val="0"/>
        <c:tickLblSkip val="1"/>
        <c:noMultiLvlLbl val="0"/>
      </c:catAx>
      <c:val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51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69880"/>
        <c:axId val="35611193"/>
      </c:barChart>
      <c:catAx>
        <c:axId val="1886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11193"/>
        <c:crosses val="autoZero"/>
        <c:auto val="0"/>
        <c:lblOffset val="0"/>
        <c:tickLblSkip val="1"/>
        <c:noMultiLvlLbl val="0"/>
      </c:catAx>
      <c:val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9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65282"/>
        <c:axId val="65934355"/>
      </c:barChart>
      <c:catAx>
        <c:axId val="52065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34355"/>
        <c:crosses val="autoZero"/>
        <c:auto val="0"/>
        <c:lblOffset val="0"/>
        <c:tickLblSkip val="1"/>
        <c:noMultiLvlLbl val="0"/>
      </c:catAx>
      <c:val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5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38284"/>
        <c:axId val="39082509"/>
      </c:barChart>
      <c:catAx>
        <c:axId val="5653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82509"/>
        <c:crosses val="autoZero"/>
        <c:auto val="0"/>
        <c:lblOffset val="0"/>
        <c:tickLblSkip val="1"/>
        <c:noMultiLvlLbl val="0"/>
      </c:catAx>
      <c:valAx>
        <c:axId val="3908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8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98262"/>
        <c:axId val="11566631"/>
      </c:barChart>
      <c:catAx>
        <c:axId val="16198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66631"/>
        <c:crosses val="autoZero"/>
        <c:auto val="0"/>
        <c:lblOffset val="0"/>
        <c:tickLblSkip val="1"/>
        <c:noMultiLvlLbl val="0"/>
      </c:catAx>
      <c:val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8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90816"/>
        <c:axId val="64481889"/>
      </c:barChart>
      <c:catAx>
        <c:axId val="36990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81889"/>
        <c:crosses val="autoZero"/>
        <c:auto val="0"/>
        <c:lblOffset val="0"/>
        <c:tickLblSkip val="1"/>
        <c:noMultiLvlLbl val="0"/>
      </c:catAx>
      <c:val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0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3466090"/>
        <c:axId val="55650491"/>
      </c:barChart>
      <c:catAx>
        <c:axId val="43466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50491"/>
        <c:crossesAt val="0"/>
        <c:auto val="0"/>
        <c:lblOffset val="0"/>
        <c:tickLblSkip val="1"/>
        <c:noMultiLvlLbl val="0"/>
      </c:catAx>
      <c:valAx>
        <c:axId val="5565049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6609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1092372"/>
        <c:axId val="11395893"/>
      </c:barChart>
      <c:catAx>
        <c:axId val="31092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95893"/>
        <c:crosses val="autoZero"/>
        <c:auto val="0"/>
        <c:lblOffset val="0"/>
        <c:tickLblSkip val="1"/>
        <c:noMultiLvlLbl val="0"/>
      </c:catAx>
      <c:val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92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454174"/>
        <c:axId val="50652111"/>
      </c:barChart>
      <c:catAx>
        <c:axId val="35454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52111"/>
        <c:crosses val="autoZero"/>
        <c:auto val="0"/>
        <c:lblOffset val="0"/>
        <c:tickLblSkip val="52"/>
        <c:noMultiLvlLbl val="0"/>
      </c:catAx>
      <c:val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54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3215816"/>
        <c:axId val="9180297"/>
      </c:barChart>
      <c:catAx>
        <c:axId val="53215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180297"/>
        <c:crosses val="autoZero"/>
        <c:auto val="0"/>
        <c:lblOffset val="0"/>
        <c:tickLblSkip val="49"/>
        <c:noMultiLvlLbl val="0"/>
      </c:catAx>
      <c:val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15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13810"/>
        <c:axId val="5406563"/>
      </c:barChart>
      <c:catAx>
        <c:axId val="15513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06563"/>
        <c:crosses val="autoZero"/>
        <c:auto val="0"/>
        <c:lblOffset val="0"/>
        <c:tickLblSkip val="4"/>
        <c:noMultiLvlLbl val="0"/>
      </c:catAx>
      <c:val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13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8713640"/>
        <c:axId val="57096169"/>
      </c:barChart>
      <c:catAx>
        <c:axId val="28713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96169"/>
        <c:crosses val="autoZero"/>
        <c:auto val="0"/>
        <c:lblOffset val="0"/>
        <c:tickLblSkip val="9"/>
        <c:noMultiLvlLbl val="0"/>
      </c:catAx>
      <c:val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3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659068"/>
        <c:axId val="35278429"/>
      </c:barChart>
      <c:catAx>
        <c:axId val="48659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78429"/>
        <c:crosses val="autoZero"/>
        <c:auto val="0"/>
        <c:lblOffset val="0"/>
        <c:tickLblSkip val="4"/>
        <c:noMultiLvlLbl val="0"/>
      </c:catAx>
      <c:val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5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070406"/>
        <c:axId val="38980471"/>
      </c:barChart>
      <c:catAx>
        <c:axId val="49070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980471"/>
        <c:crosses val="autoZero"/>
        <c:auto val="0"/>
        <c:lblOffset val="0"/>
        <c:tickLblSkip val="52"/>
        <c:noMultiLvlLbl val="0"/>
      </c:catAx>
      <c:val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70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79920"/>
        <c:axId val="3301553"/>
      </c:barChart>
      <c:catAx>
        <c:axId val="15279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1553"/>
        <c:crosses val="autoZero"/>
        <c:auto val="0"/>
        <c:lblOffset val="0"/>
        <c:tickLblSkip val="4"/>
        <c:noMultiLvlLbl val="0"/>
      </c:catAx>
      <c:val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79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13978"/>
        <c:axId val="66099211"/>
      </c:barChart>
      <c:catAx>
        <c:axId val="29713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99211"/>
        <c:crosses val="autoZero"/>
        <c:auto val="0"/>
        <c:lblOffset val="0"/>
        <c:tickLblSkip val="4"/>
        <c:noMultiLvlLbl val="0"/>
      </c:catAx>
      <c:valAx>
        <c:axId val="6609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21988"/>
        <c:axId val="52435845"/>
      </c:barChart>
      <c:catAx>
        <c:axId val="58021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35845"/>
        <c:crosses val="autoZero"/>
        <c:auto val="0"/>
        <c:lblOffset val="0"/>
        <c:tickLblSkip val="4"/>
        <c:noMultiLvlLbl val="0"/>
      </c:catAx>
      <c:valAx>
        <c:axId val="524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0558"/>
        <c:axId val="19445023"/>
      </c:barChart>
      <c:catAx>
        <c:axId val="2160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45023"/>
        <c:crosses val="autoZero"/>
        <c:auto val="0"/>
        <c:lblOffset val="0"/>
        <c:tickLblSkip val="4"/>
        <c:noMultiLvlLbl val="0"/>
      </c:catAx>
      <c:valAx>
        <c:axId val="1944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0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87480"/>
        <c:axId val="31543001"/>
      </c:barChart>
      <c:catAx>
        <c:axId val="4078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543001"/>
        <c:crosses val="autoZero"/>
        <c:auto val="0"/>
        <c:lblOffset val="0"/>
        <c:tickLblSkip val="4"/>
        <c:noMultiLvlLbl val="0"/>
      </c:catAx>
      <c:val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8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1554"/>
        <c:axId val="4846259"/>
      </c:barChart>
      <c:catAx>
        <c:axId val="1545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6259"/>
        <c:crosses val="autoZero"/>
        <c:auto val="0"/>
        <c:lblOffset val="0"/>
        <c:tickLblSkip val="4"/>
        <c:noMultiLvlLbl val="0"/>
      </c:catAx>
      <c:valAx>
        <c:axId val="48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5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16332"/>
        <c:axId val="57002669"/>
      </c:barChart>
      <c:catAx>
        <c:axId val="4361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02669"/>
        <c:crosses val="autoZero"/>
        <c:auto val="0"/>
        <c:lblOffset val="0"/>
        <c:tickLblSkip val="4"/>
        <c:noMultiLvlLbl val="0"/>
      </c:catAx>
      <c:valAx>
        <c:axId val="5700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1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61974"/>
        <c:axId val="53813447"/>
      </c:barChart>
      <c:catAx>
        <c:axId val="43261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813447"/>
        <c:crosses val="autoZero"/>
        <c:auto val="0"/>
        <c:lblOffset val="0"/>
        <c:tickLblSkip val="4"/>
        <c:noMultiLvlLbl val="0"/>
      </c:catAx>
      <c:valAx>
        <c:axId val="5381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61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4103474"/>
        <c:axId val="61386947"/>
      </c:barChart>
      <c:catAx>
        <c:axId val="4410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86947"/>
        <c:crosses val="autoZero"/>
        <c:auto val="0"/>
        <c:lblOffset val="0"/>
        <c:tickLblSkip val="1"/>
        <c:noMultiLvlLbl val="0"/>
      </c:catAx>
      <c:valAx>
        <c:axId val="6138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3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4558976"/>
        <c:axId val="63921921"/>
      </c:barChart>
      <c:catAx>
        <c:axId val="1455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1921"/>
        <c:crosses val="autoZero"/>
        <c:auto val="0"/>
        <c:lblOffset val="0"/>
        <c:tickLblSkip val="1"/>
        <c:noMultiLvlLbl val="0"/>
      </c:catAx>
      <c:valAx>
        <c:axId val="63921921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589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426378"/>
        <c:axId val="10293083"/>
      </c:barChart>
      <c:catAx>
        <c:axId val="38426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293083"/>
        <c:crosses val="autoZero"/>
        <c:auto val="0"/>
        <c:lblOffset val="0"/>
        <c:tickLblSkip val="1"/>
        <c:noMultiLvlLbl val="0"/>
      </c:catAx>
      <c:valAx>
        <c:axId val="1029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26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528884"/>
        <c:axId val="28433365"/>
      </c:barChart>
      <c:catAx>
        <c:axId val="2552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33365"/>
        <c:crosses val="autoZero"/>
        <c:auto val="0"/>
        <c:lblOffset val="0"/>
        <c:tickLblSkip val="5"/>
        <c:noMultiLvlLbl val="0"/>
      </c:catAx>
      <c:val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52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4573694"/>
        <c:axId val="21401199"/>
      </c:barChart>
      <c:catAx>
        <c:axId val="54573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401199"/>
        <c:crosses val="autoZero"/>
        <c:auto val="0"/>
        <c:lblOffset val="0"/>
        <c:tickLblSkip val="5"/>
        <c:noMultiLvlLbl val="0"/>
      </c:catAx>
      <c:val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73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93064"/>
        <c:axId val="55775529"/>
      </c:barChart>
      <c:catAx>
        <c:axId val="58393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75529"/>
        <c:crosses val="autoZero"/>
        <c:auto val="0"/>
        <c:lblOffset val="0"/>
        <c:tickLblSkip val="1"/>
        <c:noMultiLvlLbl val="0"/>
      </c:catAx>
      <c:val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93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17714"/>
        <c:axId val="21523971"/>
      </c:barChart>
      <c:catAx>
        <c:axId val="3221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523971"/>
        <c:crosses val="autoZero"/>
        <c:auto val="0"/>
        <c:lblOffset val="0"/>
        <c:tickLblSkip val="1"/>
        <c:noMultiLvlLbl val="0"/>
      </c:catAx>
      <c:valAx>
        <c:axId val="215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7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98012"/>
        <c:axId val="65720061"/>
      </c:barChart>
      <c:catAx>
        <c:axId val="5949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720061"/>
        <c:crosses val="autoZero"/>
        <c:auto val="0"/>
        <c:lblOffset val="0"/>
        <c:tickLblSkip val="1"/>
        <c:noMultiLvlLbl val="0"/>
      </c:catAx>
      <c:val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9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09638"/>
        <c:axId val="21724695"/>
      </c:barChart>
      <c:catAx>
        <c:axId val="5460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724695"/>
        <c:crosses val="autoZero"/>
        <c:auto val="0"/>
        <c:lblOffset val="0"/>
        <c:tickLblSkip val="1"/>
        <c:noMultiLvlLbl val="0"/>
      </c:catAx>
      <c:val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0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04528"/>
        <c:axId val="14869841"/>
      </c:barChart>
      <c:catAx>
        <c:axId val="6130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69841"/>
        <c:crosses val="autoZero"/>
        <c:auto val="0"/>
        <c:lblOffset val="0"/>
        <c:tickLblSkip val="1"/>
        <c:noMultiLvlLbl val="0"/>
      </c:catAx>
      <c:val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30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19706"/>
        <c:axId val="63606443"/>
      </c:barChart>
      <c:catAx>
        <c:axId val="6671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606443"/>
        <c:crosses val="autoZero"/>
        <c:auto val="0"/>
        <c:lblOffset val="0"/>
        <c:tickLblSkip val="1"/>
        <c:noMultiLvlLbl val="0"/>
      </c:catAx>
      <c:val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19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11612"/>
        <c:axId val="6286781"/>
      </c:barChart>
      <c:catAx>
        <c:axId val="15611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6781"/>
        <c:crosses val="autoZero"/>
        <c:auto val="0"/>
        <c:lblOffset val="0"/>
        <c:tickLblSkip val="1"/>
        <c:noMultiLvlLbl val="0"/>
      </c:catAx>
      <c:valAx>
        <c:axId val="628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1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87076"/>
        <c:axId val="51848229"/>
      </c:barChart>
      <c:catAx>
        <c:axId val="3558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48229"/>
        <c:crosses val="autoZero"/>
        <c:auto val="0"/>
        <c:lblOffset val="0"/>
        <c:tickLblSkip val="1"/>
        <c:noMultiLvlLbl val="0"/>
      </c:catAx>
      <c:val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58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0878"/>
        <c:axId val="38956991"/>
      </c:barChart>
      <c:catAx>
        <c:axId val="6398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56991"/>
        <c:crosses val="autoZero"/>
        <c:auto val="0"/>
        <c:lblOffset val="0"/>
        <c:tickLblSkip val="1"/>
        <c:noMultiLvlLbl val="0"/>
      </c:catAx>
      <c:val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98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68600"/>
        <c:axId val="1399673"/>
      </c:barChart>
      <c:catAx>
        <c:axId val="15068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99673"/>
        <c:crosses val="autoZero"/>
        <c:auto val="0"/>
        <c:lblOffset val="0"/>
        <c:tickLblSkip val="1"/>
        <c:noMultiLvlLbl val="0"/>
      </c:catAx>
      <c:val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68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97058"/>
        <c:axId val="46264659"/>
      </c:barChart>
      <c:catAx>
        <c:axId val="12597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64659"/>
        <c:crosses val="autoZero"/>
        <c:auto val="0"/>
        <c:lblOffset val="0"/>
        <c:tickLblSkip val="1"/>
        <c:noMultiLvlLbl val="0"/>
      </c:catAx>
      <c:val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97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28748"/>
        <c:axId val="56449869"/>
      </c:barChart>
      <c:catAx>
        <c:axId val="13728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49869"/>
        <c:crosses val="autoZero"/>
        <c:auto val="0"/>
        <c:lblOffset val="0"/>
        <c:tickLblSkip val="1"/>
        <c:noMultiLvlLbl val="0"/>
      </c:catAx>
      <c:val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728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8286774"/>
        <c:axId val="9036647"/>
      </c:barChart>
      <c:catAx>
        <c:axId val="38286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36647"/>
        <c:crosses val="autoZero"/>
        <c:auto val="0"/>
        <c:lblOffset val="0"/>
        <c:tickLblSkip val="1"/>
        <c:noMultiLvlLbl val="0"/>
      </c:catAx>
      <c:valAx>
        <c:axId val="903664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8677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81030"/>
        <c:axId val="39467223"/>
      </c:barChart>
      <c:catAx>
        <c:axId val="5658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7223"/>
        <c:crosses val="autoZero"/>
        <c:auto val="0"/>
        <c:lblOffset val="0"/>
        <c:tickLblSkip val="1"/>
        <c:noMultiLvlLbl val="0"/>
      </c:catAx>
      <c:val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1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9660688"/>
        <c:axId val="42728465"/>
      </c:barChart>
      <c:catAx>
        <c:axId val="19660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28465"/>
        <c:crosses val="autoZero"/>
        <c:auto val="0"/>
        <c:lblOffset val="0"/>
        <c:tickLblSkip val="1"/>
        <c:noMultiLvlLbl val="0"/>
      </c:catAx>
      <c:valAx>
        <c:axId val="4272846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11866"/>
        <c:axId val="38453611"/>
      </c:barChart>
      <c:catAx>
        <c:axId val="490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53611"/>
        <c:crosses val="autoZero"/>
        <c:auto val="0"/>
        <c:lblOffset val="0"/>
        <c:tickLblSkip val="1"/>
        <c:noMultiLvlLbl val="0"/>
      </c:catAx>
      <c:val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38180"/>
        <c:axId val="27734757"/>
      </c:barChart>
      <c:catAx>
        <c:axId val="10538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34757"/>
        <c:crosses val="autoZero"/>
        <c:auto val="0"/>
        <c:lblOffset val="0"/>
        <c:tickLblSkip val="1"/>
        <c:noMultiLvlLbl val="0"/>
      </c:catAx>
      <c:val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86222"/>
        <c:axId val="31922815"/>
      </c:barChart>
      <c:catAx>
        <c:axId val="4828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22815"/>
        <c:crosses val="autoZero"/>
        <c:auto val="0"/>
        <c:lblOffset val="0"/>
        <c:tickLblSkip val="1"/>
        <c:noMultiLvlLbl val="0"/>
      </c:catAx>
      <c:val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75444831.22</v>
      </c>
      <c r="D3" s="95">
        <v>11934</v>
      </c>
      <c r="E3" s="43">
        <v>6321.84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23655131.36</v>
      </c>
      <c r="D4" s="95">
        <v>44464</v>
      </c>
      <c r="E4" s="43">
        <v>532.0064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10967721.63</v>
      </c>
      <c r="D5" s="95">
        <v>6885611</v>
      </c>
      <c r="E5" s="43">
        <v>1.59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8866559.93</v>
      </c>
      <c r="D6" s="95">
        <v>8445</v>
      </c>
      <c r="E6" s="43">
        <v>1049.9183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6504436.63</v>
      </c>
      <c r="D7" s="95">
        <v>1085</v>
      </c>
      <c r="E7" s="43">
        <v>5994.8725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5851001.48</v>
      </c>
      <c r="D8" s="95">
        <v>1256</v>
      </c>
      <c r="E8" s="43">
        <v>4658.44</v>
      </c>
      <c r="F8" s="40">
        <v>1000</v>
      </c>
      <c r="G8" s="42" t="s">
        <v>71</v>
      </c>
      <c r="H8" s="44" t="s">
        <v>66</v>
      </c>
    </row>
    <row r="9" spans="1:8" ht="14.25">
      <c r="A9" s="41">
        <v>7</v>
      </c>
      <c r="B9" s="42" t="s">
        <v>59</v>
      </c>
      <c r="C9" s="43">
        <v>4532096.26</v>
      </c>
      <c r="D9" s="95">
        <v>675</v>
      </c>
      <c r="E9" s="43">
        <v>6714.22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4377473.042</v>
      </c>
      <c r="D10" s="95">
        <v>14718</v>
      </c>
      <c r="E10" s="43">
        <v>297.4231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2717611.82</v>
      </c>
      <c r="D11" s="95">
        <v>2566</v>
      </c>
      <c r="E11" s="43">
        <v>1059.0849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67</v>
      </c>
      <c r="C12" s="43">
        <v>2315141.46</v>
      </c>
      <c r="D12" s="95">
        <v>1313</v>
      </c>
      <c r="E12" s="43">
        <v>1763.2456</v>
      </c>
      <c r="F12" s="40">
        <v>1000</v>
      </c>
      <c r="G12" s="42" t="s">
        <v>76</v>
      </c>
      <c r="H12" s="44" t="s">
        <v>68</v>
      </c>
    </row>
    <row r="13" spans="1:8" ht="14.25">
      <c r="A13" s="41">
        <v>11</v>
      </c>
      <c r="B13" s="42" t="s">
        <v>86</v>
      </c>
      <c r="C13" s="43">
        <v>1711344.43</v>
      </c>
      <c r="D13" s="95">
        <v>366</v>
      </c>
      <c r="E13" s="43">
        <v>4675.8045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83</v>
      </c>
      <c r="C14" s="43">
        <v>1681530.53</v>
      </c>
      <c r="D14" s="95">
        <v>529</v>
      </c>
      <c r="E14" s="43">
        <v>3178.6967</v>
      </c>
      <c r="F14" s="40">
        <v>1000</v>
      </c>
      <c r="G14" s="42" t="s">
        <v>80</v>
      </c>
      <c r="H14" s="44" t="s">
        <v>81</v>
      </c>
    </row>
    <row r="15" spans="1:8" ht="14.25">
      <c r="A15" s="41">
        <v>13</v>
      </c>
      <c r="B15" s="42" t="s">
        <v>84</v>
      </c>
      <c r="C15" s="43">
        <v>1461366.59</v>
      </c>
      <c r="D15" s="95">
        <v>3125</v>
      </c>
      <c r="E15" s="43">
        <v>467.6373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1020550.5301</v>
      </c>
      <c r="D16" s="95">
        <v>953</v>
      </c>
      <c r="E16" s="43">
        <v>1070.882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774354.55</v>
      </c>
      <c r="D17" s="95">
        <v>7881</v>
      </c>
      <c r="E17" s="43">
        <v>98.2559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151881151.4621</v>
      </c>
      <c r="D18" s="59">
        <f>SUM(D3:D17)</f>
        <v>6984921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0</v>
      </c>
      <c r="F4" s="71">
        <v>0.00036131016624962875</v>
      </c>
      <c r="G4" s="71">
        <v>0.012594186793453588</v>
      </c>
      <c r="H4" s="71">
        <v>0.004427762817024172</v>
      </c>
      <c r="I4" s="71">
        <v>-0.4259615640200952</v>
      </c>
      <c r="J4" s="71">
        <v>0.19566047868718162</v>
      </c>
      <c r="K4" s="72">
        <v>-0.7840409999999998</v>
      </c>
      <c r="L4" s="72">
        <v>-0.1148619302415107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0.014923530237126448</v>
      </c>
      <c r="F5" s="71">
        <v>-0.038761255754121815</v>
      </c>
      <c r="G5" s="71">
        <v>-0.04155823506028877</v>
      </c>
      <c r="H5" s="71">
        <v>-0.08941951337415377</v>
      </c>
      <c r="I5" s="71">
        <v>0.08545772132751539</v>
      </c>
      <c r="J5" s="71">
        <v>0.0077966951820998</v>
      </c>
      <c r="K5" s="72">
        <v>0.8083400000000001</v>
      </c>
      <c r="L5" s="72">
        <v>0.07038463298824627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0.007461765118563224</v>
      </c>
      <c r="F6" s="76">
        <f>AVERAGE(F4:F5)</f>
        <v>-0.019199972793936093</v>
      </c>
      <c r="G6" s="76">
        <f t="shared" si="0"/>
        <v>-0.014482024133417593</v>
      </c>
      <c r="H6" s="76">
        <f>AVERAGE(H4:H5)</f>
        <v>-0.0424958752785648</v>
      </c>
      <c r="I6" s="76" t="s">
        <v>52</v>
      </c>
      <c r="J6" s="76">
        <f t="shared" si="0"/>
        <v>0.10172858693464071</v>
      </c>
      <c r="K6" s="78" t="s">
        <v>24</v>
      </c>
      <c r="L6" s="76">
        <f>AVERAGE(L4:L5)</f>
        <v>-0.022238648626632218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61</v>
      </c>
      <c r="C4" s="30">
        <v>46.13959159999993</v>
      </c>
      <c r="D4" s="68">
        <v>0.014924917514235445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0</v>
      </c>
      <c r="D5" s="68">
        <v>0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46.13959159999993</v>
      </c>
      <c r="D6" s="67">
        <v>0.006841724357345901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0</v>
      </c>
      <c r="D2" s="21"/>
    </row>
    <row r="3" spans="1:4" ht="14.25">
      <c r="A3" s="21"/>
      <c r="B3" s="47" t="s">
        <v>61</v>
      </c>
      <c r="C3" s="71">
        <v>0.014923530237126448</v>
      </c>
      <c r="D3" s="21"/>
    </row>
    <row r="4" spans="2:3" ht="14.25">
      <c r="B4" s="47" t="s">
        <v>20</v>
      </c>
      <c r="C4" s="71">
        <v>-0.023106292717416932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0.0009928902136608908</v>
      </c>
      <c r="F4" s="71">
        <v>0.002225969849183107</v>
      </c>
      <c r="G4" s="71">
        <v>0.03384298717952827</v>
      </c>
      <c r="H4" s="71">
        <v>0.0794471673780357</v>
      </c>
      <c r="I4" s="71">
        <v>0.01719089288592457</v>
      </c>
      <c r="J4" s="71">
        <v>0.09442174598077013</v>
      </c>
      <c r="K4" s="71">
        <v>4.32006399999999</v>
      </c>
      <c r="L4" s="72">
        <v>0.09067463472197379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0.0016111179069773218</v>
      </c>
      <c r="F5" s="71">
        <v>0.008931925623383519</v>
      </c>
      <c r="G5" s="71">
        <v>0.029459926894486177</v>
      </c>
      <c r="H5" s="71">
        <v>0.05630450275551935</v>
      </c>
      <c r="I5" s="71">
        <v>0.09818577933633255</v>
      </c>
      <c r="J5" s="71">
        <v>0.07815483234872111</v>
      </c>
      <c r="K5" s="71">
        <v>5.71421999999999</v>
      </c>
      <c r="L5" s="72">
        <v>0.11897372893114366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-0.0004683688018026766</v>
      </c>
      <c r="F6" s="71">
        <v>0.0018315189753923544</v>
      </c>
      <c r="G6" s="71">
        <v>0.01625400653770326</v>
      </c>
      <c r="H6" s="71">
        <v>0.03727731244683774</v>
      </c>
      <c r="I6" s="71">
        <v>0.14543724022957183</v>
      </c>
      <c r="J6" s="71">
        <v>0.1677357298923463</v>
      </c>
      <c r="K6" s="71">
        <v>2.1786966999999935</v>
      </c>
      <c r="L6" s="72">
        <v>0.07141887677336034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0.0016855386186531707</v>
      </c>
      <c r="F7" s="71">
        <v>-0.010654198808768944</v>
      </c>
      <c r="G7" s="71">
        <v>-0.015676339696087838</v>
      </c>
      <c r="H7" s="71">
        <v>-0.010803432383483136</v>
      </c>
      <c r="I7" s="71">
        <v>-0.010629679555707483</v>
      </c>
      <c r="J7" s="71">
        <v>-0.008709963164571621</v>
      </c>
      <c r="K7" s="71">
        <v>0.049918300000001414</v>
      </c>
      <c r="L7" s="72">
        <v>0.002909930561762364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0.002626370280143453</v>
      </c>
      <c r="F8" s="71">
        <v>0.012103281334051808</v>
      </c>
      <c r="G8" s="71">
        <v>0.04557858907820567</v>
      </c>
      <c r="H8" s="71">
        <v>0.09153632186805716</v>
      </c>
      <c r="I8" s="71">
        <v>0.18803441290220624</v>
      </c>
      <c r="J8" s="71">
        <v>0.14912877039019024</v>
      </c>
      <c r="K8" s="71">
        <v>5.32184</v>
      </c>
      <c r="L8" s="72">
        <v>0.12718077989338106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0.0008981971566117686</v>
      </c>
      <c r="F9" s="71">
        <v>0.0024642181003380337</v>
      </c>
      <c r="G9" s="71">
        <v>0.010928291137137114</v>
      </c>
      <c r="H9" s="71">
        <v>0.0175009494396432</v>
      </c>
      <c r="I9" s="71">
        <v>-0.01569600166770979</v>
      </c>
      <c r="J9" s="71">
        <v>-0.014634429117403092</v>
      </c>
      <c r="K9" s="71">
        <v>0.07088199999999967</v>
      </c>
      <c r="L9" s="72">
        <v>0.004479186739594798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-0.0004415087391245187</v>
      </c>
      <c r="F10" s="71">
        <v>-0.0014035408663137794</v>
      </c>
      <c r="G10" s="71">
        <v>-0.003199714318465885</v>
      </c>
      <c r="H10" s="71">
        <v>-0.04171717871169611</v>
      </c>
      <c r="I10" s="71">
        <v>-0.04856989032824155</v>
      </c>
      <c r="J10" s="71">
        <v>0.08155756953107685</v>
      </c>
      <c r="K10" s="71">
        <v>-0.01744099999999915</v>
      </c>
      <c r="L10" s="72">
        <v>-0.001179625958894981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0.00018265351932211793</v>
      </c>
      <c r="F11" s="71">
        <v>-0.06060578059020083</v>
      </c>
      <c r="G11" s="71">
        <v>-0.06007200447977734</v>
      </c>
      <c r="H11" s="71">
        <v>-0.08888258491994971</v>
      </c>
      <c r="I11" s="71">
        <v>-0.25731787674016604</v>
      </c>
      <c r="J11" s="71">
        <v>-0.06048499296725829</v>
      </c>
      <c r="K11" s="71">
        <v>-0.5323627</v>
      </c>
      <c r="L11" s="72">
        <v>-0.05185527552423852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0</v>
      </c>
      <c r="F12" s="71">
        <v>0.09655172413793123</v>
      </c>
      <c r="G12" s="71">
        <v>0.1118881118881121</v>
      </c>
      <c r="H12" s="71">
        <v>0.1691176470588236</v>
      </c>
      <c r="I12" s="71">
        <v>-0.01851851851851849</v>
      </c>
      <c r="J12" s="71">
        <v>0.19548872180451138</v>
      </c>
      <c r="K12" s="71">
        <v>0.59</v>
      </c>
      <c r="L12" s="72">
        <v>0.035553002915182264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-0.00019333710126678838</v>
      </c>
      <c r="F13" s="71">
        <v>-0.005426704415475547</v>
      </c>
      <c r="G13" s="71">
        <v>-0.007139491624921668</v>
      </c>
      <c r="H13" s="71">
        <v>-0.058318237846543663</v>
      </c>
      <c r="I13" s="71">
        <v>-0.1648659102172706</v>
      </c>
      <c r="J13" s="71">
        <v>0.10205409954673716</v>
      </c>
      <c r="K13" s="71">
        <v>0.05908490000000066</v>
      </c>
      <c r="L13" s="72">
        <v>0.0043656160411353895</v>
      </c>
    </row>
    <row r="14" spans="1:12" s="9" customFormat="1" ht="14.25" collapsed="1">
      <c r="A14" s="62">
        <v>11</v>
      </c>
      <c r="B14" s="47" t="s">
        <v>58</v>
      </c>
      <c r="C14" s="48">
        <v>40226</v>
      </c>
      <c r="D14" s="48">
        <v>40430</v>
      </c>
      <c r="E14" s="71">
        <v>0.00113901580438025</v>
      </c>
      <c r="F14" s="71">
        <v>0.006396864866499596</v>
      </c>
      <c r="G14" s="71">
        <v>0.02184318009327013</v>
      </c>
      <c r="H14" s="71">
        <v>0.043667231989031</v>
      </c>
      <c r="I14" s="71">
        <v>0.07759177054876099</v>
      </c>
      <c r="J14" s="71">
        <v>0.062236917113213996</v>
      </c>
      <c r="K14" s="71">
        <v>3.6584399999999997</v>
      </c>
      <c r="L14" s="72">
        <v>0.12464656311768141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-0.0005546982348391127</v>
      </c>
      <c r="F15" s="71">
        <v>0.006498667065380381</v>
      </c>
      <c r="G15" s="71">
        <v>0.04854083701366174</v>
      </c>
      <c r="H15" s="71">
        <v>0.08591931779120632</v>
      </c>
      <c r="I15" s="71">
        <v>0.2803090799723966</v>
      </c>
      <c r="J15" s="71">
        <v>0.27787826716725794</v>
      </c>
      <c r="K15" s="71">
        <v>3.6758045000000115</v>
      </c>
      <c r="L15" s="72">
        <v>0.12817733507134954</v>
      </c>
    </row>
    <row r="16" spans="1:12" s="9" customFormat="1" ht="14.25">
      <c r="A16" s="62">
        <v>13</v>
      </c>
      <c r="B16" s="47" t="s">
        <v>67</v>
      </c>
      <c r="C16" s="48">
        <v>40444</v>
      </c>
      <c r="D16" s="48">
        <v>40638</v>
      </c>
      <c r="E16" s="71">
        <v>0.000916593822235523</v>
      </c>
      <c r="F16" s="71">
        <v>0.005132645062536412</v>
      </c>
      <c r="G16" s="71">
        <v>0.02151421778117535</v>
      </c>
      <c r="H16" s="71">
        <v>0.07130071633484181</v>
      </c>
      <c r="I16" s="71">
        <v>0.062462272176367906</v>
      </c>
      <c r="J16" s="71">
        <v>0.05815215476803415</v>
      </c>
      <c r="K16" s="71">
        <v>0.7632455999999999</v>
      </c>
      <c r="L16" s="72">
        <v>0.04630856461947208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0.001227653129753925</v>
      </c>
      <c r="F17" s="71">
        <v>0.01285719033319288</v>
      </c>
      <c r="G17" s="71">
        <v>0.04623721639344058</v>
      </c>
      <c r="H17" s="71">
        <v>0.0878579280680003</v>
      </c>
      <c r="I17" s="71">
        <v>0.5195818701079467</v>
      </c>
      <c r="J17" s="71">
        <v>0.48405080567229897</v>
      </c>
      <c r="K17" s="71">
        <v>4.994872500000006</v>
      </c>
      <c r="L17" s="72">
        <v>0.15623088587000877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0.004958174483545186</v>
      </c>
      <c r="F18" s="71">
        <v>-0.006347987726978976</v>
      </c>
      <c r="G18" s="71">
        <v>0.03800064634428013</v>
      </c>
      <c r="H18" s="71">
        <v>0.053745341507078326</v>
      </c>
      <c r="I18" s="71">
        <v>0.06426570654025254</v>
      </c>
      <c r="J18" s="71">
        <v>0.08798336326823297</v>
      </c>
      <c r="K18" s="71">
        <v>1.9742309999999996</v>
      </c>
      <c r="L18" s="72">
        <v>0.10543400571955885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0.000972019470550034</v>
      </c>
      <c r="F19" s="76">
        <f t="shared" si="0"/>
        <v>0.004703719529343416</v>
      </c>
      <c r="G19" s="76">
        <f t="shared" si="0"/>
        <v>0.022533364014783185</v>
      </c>
      <c r="H19" s="76">
        <f t="shared" si="0"/>
        <v>0.03959686685169346</v>
      </c>
      <c r="I19" s="76">
        <f t="shared" si="0"/>
        <v>0.06249740984480973</v>
      </c>
      <c r="J19" s="76">
        <f t="shared" si="0"/>
        <v>0.11700090614894389</v>
      </c>
      <c r="K19" s="77" t="s">
        <v>24</v>
      </c>
      <c r="L19" s="76">
        <f>AVERAGE(L4:L18)</f>
        <v>0.06422121396616472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85</v>
      </c>
      <c r="C4" s="30">
        <v>28.243839999999853</v>
      </c>
      <c r="D4" s="68">
        <v>0.0011954109476371628</v>
      </c>
      <c r="E4" s="31">
        <v>9</v>
      </c>
      <c r="F4" s="68">
        <v>0.00020245191766955347</v>
      </c>
      <c r="G4" s="50">
        <v>4.785249034754019</v>
      </c>
    </row>
    <row r="5" spans="1:7" ht="14.25">
      <c r="A5" s="88">
        <v>2</v>
      </c>
      <c r="B5" s="81" t="s">
        <v>60</v>
      </c>
      <c r="C5" s="30">
        <v>26.03607019999996</v>
      </c>
      <c r="D5" s="68">
        <v>0.005983326971924396</v>
      </c>
      <c r="E5" s="31">
        <v>15</v>
      </c>
      <c r="F5" s="68">
        <v>0.0010201999591920017</v>
      </c>
      <c r="G5" s="50">
        <v>4.437070954906685</v>
      </c>
    </row>
    <row r="6" spans="1:7" ht="14.25">
      <c r="A6" s="88">
        <v>3</v>
      </c>
      <c r="B6" s="81" t="s">
        <v>72</v>
      </c>
      <c r="C6" s="30">
        <v>197.61040999999642</v>
      </c>
      <c r="D6" s="68">
        <v>0.0026261489510551457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79</v>
      </c>
      <c r="C7" s="30">
        <v>14.91946999999881</v>
      </c>
      <c r="D7" s="68">
        <v>0.001685503389729728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82</v>
      </c>
      <c r="C8" s="30">
        <v>7.975339999999851</v>
      </c>
      <c r="D8" s="68">
        <v>0.001227643734640009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59</v>
      </c>
      <c r="C9" s="30">
        <v>7.287439999999479</v>
      </c>
      <c r="D9" s="68">
        <v>0.0016105520232785168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58</v>
      </c>
      <c r="C10" s="30">
        <v>6.658480000000448</v>
      </c>
      <c r="D10" s="68">
        <v>0.0011393034255519309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67</v>
      </c>
      <c r="C11" s="30">
        <v>2.120089999999851</v>
      </c>
      <c r="D11" s="68">
        <v>0.0009165890239915297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21</v>
      </c>
      <c r="C12" s="30">
        <v>0.9157800000000279</v>
      </c>
      <c r="D12" s="68">
        <v>0.0008981451445335827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84</v>
      </c>
      <c r="C13" s="30">
        <v>0.26677000000001866</v>
      </c>
      <c r="D13" s="68">
        <v>0.00018258163908337123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62</v>
      </c>
      <c r="C14" s="30">
        <v>-0.3419499999999534</v>
      </c>
      <c r="D14" s="68">
        <v>-0.00044139866386378845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53</v>
      </c>
      <c r="C15" s="30">
        <v>-0.525660000000149</v>
      </c>
      <c r="D15" s="68">
        <v>-0.00019338977659075178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83</v>
      </c>
      <c r="C16" s="30">
        <v>-0.7879499999999534</v>
      </c>
      <c r="D16" s="68">
        <v>-0.0004683714821939978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86</v>
      </c>
      <c r="C17" s="30">
        <v>-0.9498200000000652</v>
      </c>
      <c r="D17" s="68">
        <v>-0.0005547060617648312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75</v>
      </c>
      <c r="C18" s="30">
        <v>-7.089459999999032</v>
      </c>
      <c r="D18" s="68">
        <v>-0.0006459755837126698</v>
      </c>
      <c r="E18" s="31">
        <v>-15306</v>
      </c>
      <c r="F18" s="68">
        <v>-0.0022179661050842955</v>
      </c>
      <c r="G18" s="50">
        <v>-24.341759007323173</v>
      </c>
    </row>
    <row r="19" spans="1:7" ht="15.75" thickBot="1">
      <c r="A19" s="63"/>
      <c r="B19" s="64" t="s">
        <v>23</v>
      </c>
      <c r="C19" s="54">
        <v>282.33885019999565</v>
      </c>
      <c r="D19" s="67">
        <v>0.0018624080580551523</v>
      </c>
      <c r="E19" s="55">
        <v>-15282</v>
      </c>
      <c r="F19" s="67">
        <v>-0.00218307954783597</v>
      </c>
      <c r="G19" s="56">
        <v>-15.119439017662469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86</v>
      </c>
      <c r="C2" s="71">
        <v>-0.0005546982348391127</v>
      </c>
    </row>
    <row r="3" spans="1:5" ht="14.25">
      <c r="A3" s="14"/>
      <c r="B3" s="47" t="s">
        <v>83</v>
      </c>
      <c r="C3" s="71">
        <v>-0.0004683688018026766</v>
      </c>
      <c r="D3" s="14"/>
      <c r="E3" s="14"/>
    </row>
    <row r="4" spans="1:5" ht="14.25">
      <c r="A4" s="14"/>
      <c r="B4" s="47" t="s">
        <v>62</v>
      </c>
      <c r="C4" s="71">
        <v>-0.0004415087391245187</v>
      </c>
      <c r="D4" s="14"/>
      <c r="E4" s="14"/>
    </row>
    <row r="5" spans="1:5" ht="14.25">
      <c r="A5" s="14"/>
      <c r="B5" s="47" t="s">
        <v>53</v>
      </c>
      <c r="C5" s="71">
        <v>-0.00019333710126678838</v>
      </c>
      <c r="D5" s="14"/>
      <c r="E5" s="14"/>
    </row>
    <row r="6" spans="1:5" ht="14.25">
      <c r="A6" s="14"/>
      <c r="B6" s="47" t="s">
        <v>75</v>
      </c>
      <c r="C6" s="71">
        <v>0</v>
      </c>
      <c r="D6" s="14"/>
      <c r="E6" s="14"/>
    </row>
    <row r="7" spans="1:5" ht="14.25">
      <c r="A7" s="14"/>
      <c r="B7" s="47" t="s">
        <v>84</v>
      </c>
      <c r="C7" s="71">
        <v>0.00018265351932211793</v>
      </c>
      <c r="D7" s="14"/>
      <c r="E7" s="14"/>
    </row>
    <row r="8" spans="1:5" ht="14.25">
      <c r="A8" s="14"/>
      <c r="B8" s="47" t="s">
        <v>21</v>
      </c>
      <c r="C8" s="71">
        <v>0.0008981971566117686</v>
      </c>
      <c r="D8" s="14"/>
      <c r="E8" s="14"/>
    </row>
    <row r="9" spans="1:5" ht="14.25">
      <c r="A9" s="14"/>
      <c r="B9" s="47" t="s">
        <v>67</v>
      </c>
      <c r="C9" s="71">
        <v>0.000916593822235523</v>
      </c>
      <c r="D9" s="14"/>
      <c r="E9" s="14"/>
    </row>
    <row r="10" spans="1:5" ht="14.25">
      <c r="A10" s="14"/>
      <c r="B10" s="47" t="s">
        <v>85</v>
      </c>
      <c r="C10" s="71">
        <v>0.0009928902136608908</v>
      </c>
      <c r="D10" s="14"/>
      <c r="E10" s="14"/>
    </row>
    <row r="11" spans="1:5" ht="14.25">
      <c r="A11" s="14"/>
      <c r="B11" s="47" t="s">
        <v>58</v>
      </c>
      <c r="C11" s="71">
        <v>0.00113901580438025</v>
      </c>
      <c r="D11" s="14"/>
      <c r="E11" s="14"/>
    </row>
    <row r="12" spans="1:5" ht="14.25">
      <c r="A12" s="14"/>
      <c r="B12" s="47" t="s">
        <v>82</v>
      </c>
      <c r="C12" s="71">
        <v>0.001227653129753925</v>
      </c>
      <c r="D12" s="14"/>
      <c r="E12" s="14"/>
    </row>
    <row r="13" spans="1:5" ht="14.25">
      <c r="A13" s="14"/>
      <c r="B13" s="47" t="s">
        <v>59</v>
      </c>
      <c r="C13" s="71">
        <v>0.0016111179069773218</v>
      </c>
      <c r="D13" s="14"/>
      <c r="E13" s="14"/>
    </row>
    <row r="14" spans="1:5" ht="14.25">
      <c r="A14" s="14"/>
      <c r="B14" s="47" t="s">
        <v>79</v>
      </c>
      <c r="C14" s="71">
        <v>0.0016855386186531707</v>
      </c>
      <c r="D14" s="14"/>
      <c r="E14" s="14"/>
    </row>
    <row r="15" spans="1:5" ht="14.25">
      <c r="A15" s="14"/>
      <c r="B15" s="47" t="s">
        <v>72</v>
      </c>
      <c r="C15" s="71">
        <v>0.002626370280143453</v>
      </c>
      <c r="D15" s="14"/>
      <c r="E15" s="14"/>
    </row>
    <row r="16" spans="1:5" ht="14.25">
      <c r="A16" s="14"/>
      <c r="B16" s="47" t="s">
        <v>60</v>
      </c>
      <c r="C16" s="71">
        <v>0.004958174483545186</v>
      </c>
      <c r="D16" s="14"/>
      <c r="E16" s="14"/>
    </row>
    <row r="17" spans="2:3" ht="14.25">
      <c r="B17" s="47" t="s">
        <v>20</v>
      </c>
      <c r="C17" s="74">
        <v>-0.023106292717416932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52</v>
      </c>
      <c r="C3" s="45" t="s">
        <v>52</v>
      </c>
      <c r="D3" s="46" t="s">
        <v>52</v>
      </c>
      <c r="E3" s="43" t="s">
        <v>52</v>
      </c>
      <c r="F3" s="90" t="s">
        <v>52</v>
      </c>
      <c r="G3" s="43" t="s">
        <v>52</v>
      </c>
      <c r="H3" s="73" t="s">
        <v>52</v>
      </c>
      <c r="I3" s="42" t="s">
        <v>52</v>
      </c>
      <c r="J3" s="44" t="s">
        <v>52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52</v>
      </c>
      <c r="C4" s="48" t="s">
        <v>52</v>
      </c>
      <c r="D4" s="48" t="s">
        <v>52</v>
      </c>
      <c r="E4" s="71" t="s">
        <v>52</v>
      </c>
      <c r="F4" s="71" t="s">
        <v>52</v>
      </c>
      <c r="G4" s="71" t="s">
        <v>52</v>
      </c>
      <c r="H4" s="71" t="s">
        <v>52</v>
      </c>
      <c r="I4" s="71" t="s">
        <v>52</v>
      </c>
      <c r="J4" s="71" t="s">
        <v>52</v>
      </c>
      <c r="K4" s="72" t="s">
        <v>52</v>
      </c>
      <c r="L4" s="72" t="s">
        <v>52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 t="s">
        <v>52</v>
      </c>
      <c r="G5" s="76" t="s">
        <v>52</v>
      </c>
      <c r="H5" s="76" t="s">
        <v>52</v>
      </c>
      <c r="I5" s="76" t="s">
        <v>52</v>
      </c>
      <c r="J5" s="76" t="s">
        <v>52</v>
      </c>
      <c r="K5" s="78" t="s">
        <v>24</v>
      </c>
      <c r="L5" s="76" t="s">
        <v>52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52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52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-0.023106292717416932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3652407.2</v>
      </c>
      <c r="F3" s="11">
        <v>169125</v>
      </c>
      <c r="G3" s="84">
        <v>21.5959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3137586.6</v>
      </c>
      <c r="F4" s="11">
        <v>173506</v>
      </c>
      <c r="G4" s="84">
        <v>18.0834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6789993.800000001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2023-10-13T07:40:42Z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