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'Відкр_1'!$A$1:$H$18</definedName>
  </definedNames>
  <calcPr fullCalcOnLoad="1"/>
</workbook>
</file>

<file path=xl/sharedStrings.xml><?xml version="1.0" encoding="utf-8"?>
<sst xmlns="http://schemas.openxmlformats.org/spreadsheetml/2006/main" count="308" uniqueCount="96">
  <si>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</si>
  <si>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</si>
  <si>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</si>
  <si>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</si>
  <si>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</si>
  <si>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</si>
  <si>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</si>
  <si>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</si>
  <si>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</si>
  <si>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</si>
  <si>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</si>
  <si>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</si>
  <si>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</si>
  <si>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</si>
  <si>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</si>
  <si>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</si>
  <si>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</si>
  <si>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</si>
  <si>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</si>
  <si>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</si>
  <si>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</si>
  <si>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</si>
  <si>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</si>
  <si>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</si>
  <si>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</si>
  <si>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</si>
  <si>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</si>
  <si>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</si>
  <si>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</si>
  <si>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</si>
  <si>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</si>
  <si>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</si>
  <si>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</si>
  <si>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</si>
  <si>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</si>
  <si>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</si>
  <si>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</si>
  <si>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</si>
  <si>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</si>
  <si>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</si>
  <si>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</si>
  <si>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</si>
  <si>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</si>
  <si>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</si>
  <si>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</si>
  <si>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</si>
  <si>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</si>
  <si>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</si>
  <si>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</si>
  <si>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</si>
  <si>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</si>
  <si>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</si>
  <si>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</si>
  <si>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</si>
  <si>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</si>
  <si>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</si>
  <si>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</si>
  <si>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</si>
  <si>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</si>
  <si>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</si>
  <si>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</si>
  <si>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</si>
  <si>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"ТАСК-ІНВЕСТ"</t>
  </si>
  <si>
    <t>ТОВ "КУА "АРТ-КАПІТАЛ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</si>
  <si>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</si>
  <si>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</si>
  <si>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</si>
  <si>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</si>
  <si>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</si>
  <si>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</si>
  <si>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</si>
  <si>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</si>
  <si>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</si>
  <si>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</si>
  <si>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</si>
  <si>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http://univer.ua/</t>
  </si>
  <si>
    <t>http://www.am.eavex.com.ua/</t>
  </si>
  <si>
    <t>http://www.altus.ua/</t>
  </si>
  <si>
    <t>http://otpcapital.com.ua/</t>
  </si>
  <si>
    <t>ВСІ</t>
  </si>
  <si>
    <t>ТОВ "КУА "ВсесвІт"</t>
  </si>
  <si>
    <t>http://www.vseswit.com.ua/</t>
  </si>
  <si>
    <t>КІНТО-Голд</t>
  </si>
  <si>
    <t>спец. банк. мет.</t>
  </si>
  <si>
    <t>ПрАТ "КІНТО"</t>
  </si>
  <si>
    <t>н.д.</t>
  </si>
  <si>
    <t>КІНТО-Казначейський</t>
  </si>
  <si>
    <t>Індекс Української Біржі</t>
  </si>
  <si>
    <t>ПрАТ “КІНТО”</t>
  </si>
  <si>
    <t>Оптімум</t>
  </si>
  <si>
    <t>ТОВ КУА "СЕМ"</t>
  </si>
  <si>
    <t>http://www.sem.biz.ua/</t>
  </si>
  <si>
    <t>Аргентум</t>
  </si>
  <si>
    <t>ТОВ "КУА ОЗОН"</t>
  </si>
  <si>
    <t>http://ozoncap.com/</t>
  </si>
  <si>
    <t>Достаток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</si>
</sst>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0" fontId="9" fillId="0" borderId="0" xfId="0" applyFont="1" applyAlignment="1">
      <alignment/>
    </xf>
    <xf numFmtId="4" fontId="1" fillId="0" borderId="35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0" fontId="49" fillId="0" borderId="37" xfId="57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horizontal="center" vertical="center" wrapText="1"/>
      <protection/>
    </xf>
    <xf numFmtId="0" fontId="2" fillId="0" borderId="38" xfId="63" applyNumberFormat="1" applyFont="1" applyFill="1" applyBorder="1" applyAlignment="1">
      <alignment horizontal="right" vertical="center" indent="1"/>
    </xf>
    <xf numFmtId="3" fontId="2" fillId="0" borderId="39" xfId="0" applyNumberFormat="1" applyFont="1" applyFill="1" applyBorder="1" applyAlignment="1">
      <alignment vertical="center"/>
    </xf>
    <xf numFmtId="4" fontId="2" fillId="0" borderId="40" xfId="0" applyNumberFormat="1" applyFont="1" applyFill="1" applyBorder="1" applyAlignment="1">
      <alignment horizontal="right" vertical="center" indent="1"/>
    </xf>
    <xf numFmtId="10" fontId="2" fillId="0" borderId="0" xfId="64" applyNumberFormat="1" applyFont="1" applyFill="1" applyBorder="1" applyAlignment="1">
      <alignment horizontal="right" vertical="center" indent="1"/>
    </xf>
    <xf numFmtId="3" fontId="2" fillId="0" borderId="40" xfId="0" applyNumberFormat="1" applyFont="1" applyFill="1" applyBorder="1" applyAlignment="1">
      <alignment horizontal="right" vertical="center" indent="1"/>
    </xf>
    <xf numFmtId="10" fontId="2" fillId="0" borderId="0" xfId="63" applyNumberFormat="1" applyFont="1" applyFill="1" applyBorder="1" applyAlignment="1">
      <alignment horizontal="right" vertical="center" indent="1"/>
    </xf>
    <xf numFmtId="4" fontId="2" fillId="0" borderId="41" xfId="0" applyNumberFormat="1" applyFont="1" applyFill="1" applyBorder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/>
    </xf>
    <xf numFmtId="0" fontId="49" fillId="0" borderId="42" xfId="57" applyFont="1" applyFill="1" applyBorder="1" applyAlignment="1">
      <alignment horizontal="center" vertical="center" wrapText="1"/>
      <protection/>
    </xf>
    <xf numFmtId="0" fontId="49" fillId="0" borderId="43" xfId="57" applyFont="1" applyFill="1" applyBorder="1" applyAlignment="1">
      <alignment horizontal="center" vertical="center" wrapText="1"/>
      <protection/>
    </xf>
    <xf numFmtId="0" fontId="4" fillId="0" borderId="44" xfId="0" applyFont="1" applyFill="1" applyBorder="1" applyAlignment="1">
      <alignment horizontal="left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14" fontId="1" fillId="0" borderId="47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45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9" fillId="0" borderId="49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27491055"/>
        <c:axId val="46092904"/>
      </c:barChart>
      <c:catAx>
        <c:axId val="274910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092904"/>
        <c:crosses val="autoZero"/>
        <c:auto val="0"/>
        <c:lblOffset val="0"/>
        <c:tickLblSkip val="1"/>
        <c:noMultiLvlLbl val="0"/>
      </c:catAx>
      <c:valAx>
        <c:axId val="4609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4910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455161"/>
        <c:axId val="38334402"/>
      </c:barChart>
      <c:catAx>
        <c:axId val="564551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334402"/>
        <c:crosses val="autoZero"/>
        <c:auto val="0"/>
        <c:lblOffset val="0"/>
        <c:tickLblSkip val="1"/>
        <c:noMultiLvlLbl val="0"/>
      </c:catAx>
      <c:valAx>
        <c:axId val="38334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551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465299"/>
        <c:axId val="18078828"/>
      </c:barChart>
      <c:catAx>
        <c:axId val="94652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078828"/>
        <c:crosses val="autoZero"/>
        <c:auto val="0"/>
        <c:lblOffset val="0"/>
        <c:tickLblSkip val="1"/>
        <c:noMultiLvlLbl val="0"/>
      </c:catAx>
      <c:valAx>
        <c:axId val="18078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652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491725"/>
        <c:axId val="55098934"/>
      </c:barChart>
      <c:catAx>
        <c:axId val="284917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098934"/>
        <c:crosses val="autoZero"/>
        <c:auto val="0"/>
        <c:lblOffset val="0"/>
        <c:tickLblSkip val="1"/>
        <c:noMultiLvlLbl val="0"/>
      </c:catAx>
      <c:valAx>
        <c:axId val="55098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917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128359"/>
        <c:axId val="33828640"/>
      </c:barChart>
      <c:catAx>
        <c:axId val="261283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828640"/>
        <c:crosses val="autoZero"/>
        <c:auto val="0"/>
        <c:lblOffset val="0"/>
        <c:tickLblSkip val="1"/>
        <c:noMultiLvlLbl val="0"/>
      </c:catAx>
      <c:valAx>
        <c:axId val="33828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283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022305"/>
        <c:axId val="55765290"/>
      </c:barChart>
      <c:catAx>
        <c:axId val="360223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765290"/>
        <c:crosses val="autoZero"/>
        <c:auto val="0"/>
        <c:lblOffset val="0"/>
        <c:tickLblSkip val="1"/>
        <c:noMultiLvlLbl val="0"/>
      </c:catAx>
      <c:valAx>
        <c:axId val="55765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223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25"/>
          <c:w val="0.943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Графік_В!$B$2:$B$18</c:f>
              <c:strCache/>
            </c:strRef>
          </c:cat>
          <c:val>
            <c:numRef>
              <c:f>Графік_В!$C$2:$C$18</c:f>
              <c:numCache/>
            </c:numRef>
          </c:val>
        </c:ser>
        <c:gapWidth val="40"/>
        <c:axId val="32125563"/>
        <c:axId val="20694612"/>
      </c:barChart>
      <c:catAx>
        <c:axId val="321255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0694612"/>
        <c:crossesAt val="0"/>
        <c:auto val="0"/>
        <c:lblOffset val="0"/>
        <c:tickLblSkip val="1"/>
        <c:noMultiLvlLbl val="0"/>
      </c:catAx>
      <c:valAx>
        <c:axId val="20694612"/>
        <c:scaling>
          <c:orientation val="minMax"/>
          <c:max val="0.02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12556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52033781"/>
        <c:axId val="65650846"/>
      </c:barChart>
      <c:catAx>
        <c:axId val="52033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5650846"/>
        <c:crosses val="autoZero"/>
        <c:auto val="0"/>
        <c:lblOffset val="0"/>
        <c:tickLblSkip val="1"/>
        <c:noMultiLvlLbl val="0"/>
      </c:catAx>
      <c:valAx>
        <c:axId val="65650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0337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53986703"/>
        <c:axId val="16118280"/>
      </c:barChart>
      <c:catAx>
        <c:axId val="539867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118280"/>
        <c:crosses val="autoZero"/>
        <c:auto val="0"/>
        <c:lblOffset val="0"/>
        <c:tickLblSkip val="52"/>
        <c:noMultiLvlLbl val="0"/>
      </c:catAx>
      <c:valAx>
        <c:axId val="16118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9867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10846793"/>
        <c:axId val="30512274"/>
      </c:barChart>
      <c:catAx>
        <c:axId val="108467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0512274"/>
        <c:crosses val="autoZero"/>
        <c:auto val="0"/>
        <c:lblOffset val="0"/>
        <c:tickLblSkip val="49"/>
        <c:noMultiLvlLbl val="0"/>
      </c:catAx>
      <c:valAx>
        <c:axId val="30512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8467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75011"/>
        <c:axId val="55575100"/>
      </c:barChart>
      <c:catAx>
        <c:axId val="61750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575100"/>
        <c:crosses val="autoZero"/>
        <c:auto val="0"/>
        <c:lblOffset val="0"/>
        <c:tickLblSkip val="4"/>
        <c:noMultiLvlLbl val="0"/>
      </c:catAx>
      <c:valAx>
        <c:axId val="5557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750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12182953"/>
        <c:axId val="42537714"/>
      </c:barChart>
      <c:catAx>
        <c:axId val="12182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537714"/>
        <c:crosses val="autoZero"/>
        <c:auto val="0"/>
        <c:lblOffset val="0"/>
        <c:tickLblSkip val="9"/>
        <c:noMultiLvlLbl val="0"/>
      </c:catAx>
      <c:valAx>
        <c:axId val="42537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829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413853"/>
        <c:axId val="5289222"/>
      </c:barChart>
      <c:catAx>
        <c:axId val="304138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89222"/>
        <c:crosses val="autoZero"/>
        <c:auto val="0"/>
        <c:lblOffset val="0"/>
        <c:tickLblSkip val="4"/>
        <c:noMultiLvlLbl val="0"/>
      </c:catAx>
      <c:valAx>
        <c:axId val="5289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4138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47602999"/>
        <c:axId val="25773808"/>
      </c:barChart>
      <c:catAx>
        <c:axId val="476029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773808"/>
        <c:crosses val="autoZero"/>
        <c:auto val="0"/>
        <c:lblOffset val="0"/>
        <c:tickLblSkip val="52"/>
        <c:noMultiLvlLbl val="0"/>
      </c:catAx>
      <c:valAx>
        <c:axId val="25773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6029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637681"/>
        <c:axId val="7303674"/>
      </c:barChart>
      <c:catAx>
        <c:axId val="306376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303674"/>
        <c:crosses val="autoZero"/>
        <c:auto val="0"/>
        <c:lblOffset val="0"/>
        <c:tickLblSkip val="4"/>
        <c:noMultiLvlLbl val="0"/>
      </c:catAx>
      <c:valAx>
        <c:axId val="7303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6376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733067"/>
        <c:axId val="54726692"/>
      </c:barChart>
      <c:catAx>
        <c:axId val="657330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726692"/>
        <c:crosses val="autoZero"/>
        <c:auto val="0"/>
        <c:lblOffset val="0"/>
        <c:tickLblSkip val="4"/>
        <c:noMultiLvlLbl val="0"/>
      </c:catAx>
      <c:valAx>
        <c:axId val="54726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7330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778181"/>
        <c:axId val="3677038"/>
      </c:barChart>
      <c:catAx>
        <c:axId val="22778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77038"/>
        <c:crosses val="autoZero"/>
        <c:auto val="0"/>
        <c:lblOffset val="0"/>
        <c:tickLblSkip val="4"/>
        <c:noMultiLvlLbl val="0"/>
      </c:catAx>
      <c:valAx>
        <c:axId val="367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7781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093343"/>
        <c:axId val="29404632"/>
      </c:barChart>
      <c:catAx>
        <c:axId val="33093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404632"/>
        <c:crosses val="autoZero"/>
        <c:auto val="0"/>
        <c:lblOffset val="0"/>
        <c:tickLblSkip val="4"/>
        <c:noMultiLvlLbl val="0"/>
      </c:catAx>
      <c:valAx>
        <c:axId val="29404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0933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315097"/>
        <c:axId val="32964962"/>
      </c:barChart>
      <c:catAx>
        <c:axId val="633150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2964962"/>
        <c:crosses val="autoZero"/>
        <c:auto val="0"/>
        <c:lblOffset val="0"/>
        <c:tickLblSkip val="4"/>
        <c:noMultiLvlLbl val="0"/>
      </c:catAx>
      <c:valAx>
        <c:axId val="3296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3150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249203"/>
        <c:axId val="52916236"/>
      </c:barChart>
      <c:catAx>
        <c:axId val="282492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916236"/>
        <c:crosses val="autoZero"/>
        <c:auto val="0"/>
        <c:lblOffset val="0"/>
        <c:tickLblSkip val="4"/>
        <c:noMultiLvlLbl val="0"/>
      </c:catAx>
      <c:valAx>
        <c:axId val="52916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2492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84077"/>
        <c:axId val="58356694"/>
      </c:barChart>
      <c:catAx>
        <c:axId val="6484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356694"/>
        <c:crosses val="autoZero"/>
        <c:auto val="0"/>
        <c:lblOffset val="0"/>
        <c:tickLblSkip val="4"/>
        <c:noMultiLvlLbl val="0"/>
      </c:catAx>
      <c:valAx>
        <c:axId val="58356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840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448199"/>
        <c:axId val="29271744"/>
      </c:barChart>
      <c:catAx>
        <c:axId val="554481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271744"/>
        <c:crosses val="autoZero"/>
        <c:auto val="0"/>
        <c:lblOffset val="0"/>
        <c:tickLblSkip val="4"/>
        <c:noMultiLvlLbl val="0"/>
      </c:catAx>
      <c:valAx>
        <c:axId val="29271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4481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47295107"/>
        <c:axId val="23002780"/>
      </c:barChart>
      <c:catAx>
        <c:axId val="472951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002780"/>
        <c:crosses val="autoZero"/>
        <c:auto val="0"/>
        <c:lblOffset val="0"/>
        <c:tickLblSkip val="1"/>
        <c:noMultiLvlLbl val="0"/>
      </c:catAx>
      <c:valAx>
        <c:axId val="23002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951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425"/>
          <c:w val="0.9985"/>
          <c:h val="0.86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Графік_І!$B$2:$B$5</c:f>
              <c:strCache/>
            </c:strRef>
          </c:cat>
          <c:val>
            <c:numRef>
              <c:f>Графік_І!$C$2:$C$5</c:f>
              <c:numCache/>
            </c:numRef>
          </c:val>
        </c:ser>
        <c:gapWidth val="40"/>
        <c:axId val="62119105"/>
        <c:axId val="22201034"/>
      </c:barChart>
      <c:catAx>
        <c:axId val="62119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201034"/>
        <c:crosses val="autoZero"/>
        <c:auto val="0"/>
        <c:lblOffset val="0"/>
        <c:tickLblSkip val="1"/>
        <c:noMultiLvlLbl val="0"/>
      </c:catAx>
      <c:valAx>
        <c:axId val="22201034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119105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65591579"/>
        <c:axId val="53453300"/>
      </c:barChart>
      <c:catAx>
        <c:axId val="655915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453300"/>
        <c:crosses val="autoZero"/>
        <c:auto val="0"/>
        <c:lblOffset val="0"/>
        <c:tickLblSkip val="1"/>
        <c:noMultiLvlLbl val="0"/>
      </c:catAx>
      <c:valAx>
        <c:axId val="5345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5915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11317653"/>
        <c:axId val="34750014"/>
      </c:barChart>
      <c:catAx>
        <c:axId val="113176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750014"/>
        <c:crosses val="autoZero"/>
        <c:auto val="0"/>
        <c:lblOffset val="0"/>
        <c:tickLblSkip val="5"/>
        <c:noMultiLvlLbl val="0"/>
      </c:catAx>
      <c:valAx>
        <c:axId val="34750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3176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44314671"/>
        <c:axId val="63287720"/>
      </c:barChart>
      <c:catAx>
        <c:axId val="443146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3287720"/>
        <c:crosses val="autoZero"/>
        <c:auto val="0"/>
        <c:lblOffset val="0"/>
        <c:tickLblSkip val="5"/>
        <c:noMultiLvlLbl val="0"/>
      </c:catAx>
      <c:valAx>
        <c:axId val="63287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43146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718569"/>
        <c:axId val="26031666"/>
      </c:barChart>
      <c:catAx>
        <c:axId val="327185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031666"/>
        <c:crosses val="autoZero"/>
        <c:auto val="0"/>
        <c:lblOffset val="0"/>
        <c:tickLblSkip val="1"/>
        <c:noMultiLvlLbl val="0"/>
      </c:catAx>
      <c:valAx>
        <c:axId val="26031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27185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958403"/>
        <c:axId val="28190172"/>
      </c:barChart>
      <c:catAx>
        <c:axId val="329584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190172"/>
        <c:crosses val="autoZero"/>
        <c:auto val="0"/>
        <c:lblOffset val="0"/>
        <c:tickLblSkip val="1"/>
        <c:noMultiLvlLbl val="0"/>
      </c:catAx>
      <c:valAx>
        <c:axId val="28190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584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384957"/>
        <c:axId val="1702566"/>
      </c:barChart>
      <c:catAx>
        <c:axId val="523849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702566"/>
        <c:crosses val="autoZero"/>
        <c:auto val="0"/>
        <c:lblOffset val="0"/>
        <c:tickLblSkip val="1"/>
        <c:noMultiLvlLbl val="0"/>
      </c:catAx>
      <c:valAx>
        <c:axId val="170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23849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323095"/>
        <c:axId val="3690128"/>
      </c:barChart>
      <c:catAx>
        <c:axId val="153230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690128"/>
        <c:crosses val="autoZero"/>
        <c:auto val="0"/>
        <c:lblOffset val="0"/>
        <c:tickLblSkip val="1"/>
        <c:noMultiLvlLbl val="0"/>
      </c:catAx>
      <c:valAx>
        <c:axId val="3690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53230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211153"/>
        <c:axId val="30464922"/>
      </c:barChart>
      <c:catAx>
        <c:axId val="332111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0464922"/>
        <c:crosses val="autoZero"/>
        <c:auto val="0"/>
        <c:lblOffset val="0"/>
        <c:tickLblSkip val="1"/>
        <c:noMultiLvlLbl val="0"/>
      </c:catAx>
      <c:valAx>
        <c:axId val="3046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32111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48843"/>
        <c:axId val="51739588"/>
      </c:barChart>
      <c:catAx>
        <c:axId val="5748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739588"/>
        <c:crosses val="autoZero"/>
        <c:auto val="0"/>
        <c:lblOffset val="0"/>
        <c:tickLblSkip val="1"/>
        <c:noMultiLvlLbl val="0"/>
      </c:catAx>
      <c:valAx>
        <c:axId val="51739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7488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98429"/>
        <c:axId val="51285862"/>
      </c:barChart>
      <c:catAx>
        <c:axId val="56984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285862"/>
        <c:crosses val="autoZero"/>
        <c:auto val="0"/>
        <c:lblOffset val="0"/>
        <c:tickLblSkip val="1"/>
        <c:noMultiLvlLbl val="0"/>
      </c:catAx>
      <c:valAx>
        <c:axId val="5128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84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003109"/>
        <c:axId val="30157070"/>
      </c:barChart>
      <c:catAx>
        <c:axId val="630031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0157070"/>
        <c:crosses val="autoZero"/>
        <c:auto val="0"/>
        <c:lblOffset val="0"/>
        <c:tickLblSkip val="1"/>
        <c:noMultiLvlLbl val="0"/>
      </c:catAx>
      <c:valAx>
        <c:axId val="3015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30031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78175"/>
        <c:axId val="26803576"/>
      </c:barChart>
      <c:catAx>
        <c:axId val="2978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803576"/>
        <c:crosses val="autoZero"/>
        <c:auto val="0"/>
        <c:lblOffset val="0"/>
        <c:tickLblSkip val="1"/>
        <c:noMultiLvlLbl val="0"/>
      </c:catAx>
      <c:valAx>
        <c:axId val="26803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9781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905593"/>
        <c:axId val="23606018"/>
      </c:barChart>
      <c:catAx>
        <c:axId val="399055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3606018"/>
        <c:crosses val="autoZero"/>
        <c:auto val="0"/>
        <c:lblOffset val="0"/>
        <c:tickLblSkip val="1"/>
        <c:noMultiLvlLbl val="0"/>
      </c:catAx>
      <c:valAx>
        <c:axId val="23606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99055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127571"/>
        <c:axId val="33039276"/>
      </c:barChart>
      <c:catAx>
        <c:axId val="111275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3039276"/>
        <c:crosses val="autoZero"/>
        <c:auto val="0"/>
        <c:lblOffset val="0"/>
        <c:tickLblSkip val="1"/>
        <c:noMultiLvlLbl val="0"/>
      </c:catAx>
      <c:valAx>
        <c:axId val="33039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1275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918029"/>
        <c:axId val="58935670"/>
      </c:barChart>
      <c:catAx>
        <c:axId val="289180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8935670"/>
        <c:crosses val="autoZero"/>
        <c:auto val="0"/>
        <c:lblOffset val="0"/>
        <c:tickLblSkip val="1"/>
        <c:noMultiLvlLbl val="0"/>
      </c:catAx>
      <c:valAx>
        <c:axId val="5893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89180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8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60658983"/>
        <c:axId val="9059936"/>
      </c:barChart>
      <c:catAx>
        <c:axId val="606589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059936"/>
        <c:crosses val="autoZero"/>
        <c:auto val="0"/>
        <c:lblOffset val="0"/>
        <c:tickLblSkip val="1"/>
        <c:noMultiLvlLbl val="0"/>
      </c:catAx>
      <c:valAx>
        <c:axId val="9059936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658983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919575"/>
        <c:axId val="60514128"/>
      </c:barChart>
      <c:catAx>
        <c:axId val="589195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514128"/>
        <c:crosses val="autoZero"/>
        <c:auto val="0"/>
        <c:lblOffset val="0"/>
        <c:tickLblSkip val="1"/>
        <c:noMultiLvlLbl val="0"/>
      </c:catAx>
      <c:valAx>
        <c:axId val="60514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195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7756241"/>
        <c:axId val="2697306"/>
      </c:barChart>
      <c:catAx>
        <c:axId val="77562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97306"/>
        <c:crosses val="autoZero"/>
        <c:auto val="0"/>
        <c:lblOffset val="0"/>
        <c:tickLblSkip val="1"/>
        <c:noMultiLvlLbl val="0"/>
      </c:catAx>
      <c:valAx>
        <c:axId val="2697306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562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275755"/>
        <c:axId val="17155204"/>
      </c:barChart>
      <c:catAx>
        <c:axId val="242757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155204"/>
        <c:crosses val="autoZero"/>
        <c:auto val="0"/>
        <c:lblOffset val="0"/>
        <c:tickLblSkip val="1"/>
        <c:noMultiLvlLbl val="0"/>
      </c:catAx>
      <c:valAx>
        <c:axId val="17155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757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179109"/>
        <c:axId val="47394254"/>
      </c:barChart>
      <c:catAx>
        <c:axId val="201791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394254"/>
        <c:crosses val="autoZero"/>
        <c:auto val="0"/>
        <c:lblOffset val="0"/>
        <c:tickLblSkip val="1"/>
        <c:noMultiLvlLbl val="0"/>
      </c:catAx>
      <c:valAx>
        <c:axId val="47394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791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895103"/>
        <c:axId val="13729336"/>
      </c:barChart>
      <c:catAx>
        <c:axId val="238951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729336"/>
        <c:crosses val="autoZero"/>
        <c:auto val="0"/>
        <c:lblOffset val="0"/>
        <c:tickLblSkip val="1"/>
        <c:noMultiLvlLbl val="0"/>
      </c:catAx>
      <c:valAx>
        <c:axId val="13729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951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41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953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17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8670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108" t="s">
        <v>53</v>
      </c>
      <c r="B1" s="108"/>
      <c r="C1" s="108"/>
      <c r="D1" s="108"/>
      <c r="E1" s="108"/>
      <c r="F1" s="108"/>
      <c r="G1" s="108"/>
      <c r="H1" s="108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41</v>
      </c>
      <c r="C3" s="43">
        <v>30686713.98</v>
      </c>
      <c r="D3" s="92">
        <v>45832</v>
      </c>
      <c r="E3" s="43">
        <v>669.5477827718624</v>
      </c>
      <c r="F3" s="40">
        <v>100</v>
      </c>
      <c r="G3" s="42" t="s">
        <v>59</v>
      </c>
      <c r="H3" s="44" t="s">
        <v>28</v>
      </c>
    </row>
    <row r="4" spans="1:8" ht="14.25">
      <c r="A4" s="41">
        <v>2</v>
      </c>
      <c r="B4" s="42" t="s">
        <v>50</v>
      </c>
      <c r="C4" s="43">
        <v>27157484.72</v>
      </c>
      <c r="D4" s="92">
        <v>6056</v>
      </c>
      <c r="E4" s="43">
        <v>4484.393117569352</v>
      </c>
      <c r="F4" s="40">
        <v>1000</v>
      </c>
      <c r="G4" s="42" t="s">
        <v>61</v>
      </c>
      <c r="H4" s="44" t="s">
        <v>78</v>
      </c>
    </row>
    <row r="5" spans="1:8" ht="14.25" customHeight="1">
      <c r="A5" s="41">
        <v>3</v>
      </c>
      <c r="B5" s="42" t="s">
        <v>70</v>
      </c>
      <c r="C5" s="43">
        <v>7995621.13</v>
      </c>
      <c r="D5" s="92">
        <v>1855</v>
      </c>
      <c r="E5" s="43">
        <v>4310.307886792452</v>
      </c>
      <c r="F5" s="40">
        <v>1000</v>
      </c>
      <c r="G5" s="42" t="s">
        <v>71</v>
      </c>
      <c r="H5" s="44" t="s">
        <v>75</v>
      </c>
    </row>
    <row r="6" spans="1:8" ht="14.25">
      <c r="A6" s="41">
        <v>4</v>
      </c>
      <c r="B6" s="42" t="s">
        <v>74</v>
      </c>
      <c r="C6" s="43">
        <v>6717593.23</v>
      </c>
      <c r="D6" s="92">
        <v>8557</v>
      </c>
      <c r="E6" s="43">
        <v>785.040695337151</v>
      </c>
      <c r="F6" s="40">
        <v>1000</v>
      </c>
      <c r="G6" s="42" t="s">
        <v>71</v>
      </c>
      <c r="H6" s="44" t="s">
        <v>75</v>
      </c>
    </row>
    <row r="7" spans="1:8" ht="14.25" customHeight="1">
      <c r="A7" s="41">
        <v>5</v>
      </c>
      <c r="B7" s="42" t="s">
        <v>51</v>
      </c>
      <c r="C7" s="43">
        <v>6420377.37</v>
      </c>
      <c r="D7" s="92">
        <v>4048406</v>
      </c>
      <c r="E7" s="43">
        <v>1.5859025428773696</v>
      </c>
      <c r="F7" s="40">
        <v>1</v>
      </c>
      <c r="G7" s="42" t="s">
        <v>61</v>
      </c>
      <c r="H7" s="44" t="s">
        <v>78</v>
      </c>
    </row>
    <row r="8" spans="1:8" ht="14.25">
      <c r="A8" s="41">
        <v>6</v>
      </c>
      <c r="B8" s="42" t="s">
        <v>45</v>
      </c>
      <c r="C8" s="43">
        <v>4930084.18</v>
      </c>
      <c r="D8" s="92">
        <v>3641</v>
      </c>
      <c r="E8" s="43">
        <v>1354.046739906619</v>
      </c>
      <c r="F8" s="40">
        <v>1000</v>
      </c>
      <c r="G8" s="42" t="s">
        <v>59</v>
      </c>
      <c r="H8" s="44" t="s">
        <v>28</v>
      </c>
    </row>
    <row r="9" spans="1:8" ht="14.25">
      <c r="A9" s="41">
        <v>7</v>
      </c>
      <c r="B9" s="42" t="s">
        <v>66</v>
      </c>
      <c r="C9" s="43">
        <v>4777353.39</v>
      </c>
      <c r="D9" s="92">
        <v>1256</v>
      </c>
      <c r="E9" s="43">
        <v>3803.625310509554</v>
      </c>
      <c r="F9" s="40">
        <v>1000</v>
      </c>
      <c r="G9" s="42" t="s">
        <v>67</v>
      </c>
      <c r="H9" s="44" t="s">
        <v>77</v>
      </c>
    </row>
    <row r="10" spans="1:8" ht="14.25">
      <c r="A10" s="41">
        <v>8</v>
      </c>
      <c r="B10" s="42" t="s">
        <v>58</v>
      </c>
      <c r="C10" s="43">
        <v>4182862.0497</v>
      </c>
      <c r="D10" s="92">
        <v>2679</v>
      </c>
      <c r="E10" s="43">
        <v>1561.3520155655094</v>
      </c>
      <c r="F10" s="40">
        <v>1000</v>
      </c>
      <c r="G10" s="42" t="s">
        <v>60</v>
      </c>
      <c r="H10" s="44" t="s">
        <v>76</v>
      </c>
    </row>
    <row r="11" spans="1:8" ht="14.25">
      <c r="A11" s="41">
        <v>9</v>
      </c>
      <c r="B11" s="42" t="s">
        <v>86</v>
      </c>
      <c r="C11" s="43">
        <v>3879075.5509</v>
      </c>
      <c r="D11" s="92">
        <v>13413</v>
      </c>
      <c r="E11" s="43">
        <v>289.2026803026914</v>
      </c>
      <c r="F11" s="40">
        <v>100</v>
      </c>
      <c r="G11" s="42" t="s">
        <v>59</v>
      </c>
      <c r="H11" s="44" t="s">
        <v>28</v>
      </c>
    </row>
    <row r="12" spans="1:8" ht="14.25">
      <c r="A12" s="41">
        <v>10</v>
      </c>
      <c r="B12" s="42" t="s">
        <v>68</v>
      </c>
      <c r="C12" s="43">
        <v>3745419.1</v>
      </c>
      <c r="D12" s="92">
        <v>675</v>
      </c>
      <c r="E12" s="43">
        <v>5548.769037037037</v>
      </c>
      <c r="F12" s="40">
        <v>1000</v>
      </c>
      <c r="G12" s="42" t="s">
        <v>67</v>
      </c>
      <c r="H12" s="44" t="s">
        <v>77</v>
      </c>
    </row>
    <row r="13" spans="1:8" ht="14.25">
      <c r="A13" s="41">
        <v>11</v>
      </c>
      <c r="B13" s="42" t="s">
        <v>79</v>
      </c>
      <c r="C13" s="43">
        <v>2221658.28</v>
      </c>
      <c r="D13" s="92">
        <v>1596</v>
      </c>
      <c r="E13" s="43">
        <v>1392.0164661654135</v>
      </c>
      <c r="F13" s="40">
        <v>1000</v>
      </c>
      <c r="G13" s="42" t="s">
        <v>80</v>
      </c>
      <c r="H13" s="44" t="s">
        <v>81</v>
      </c>
    </row>
    <row r="14" spans="1:8" ht="14.25">
      <c r="A14" s="41">
        <v>12</v>
      </c>
      <c r="B14" s="42" t="s">
        <v>73</v>
      </c>
      <c r="C14" s="43">
        <v>1548487.34</v>
      </c>
      <c r="D14" s="92">
        <v>531</v>
      </c>
      <c r="E14" s="43">
        <v>2916.1720150659135</v>
      </c>
      <c r="F14" s="40">
        <v>1000</v>
      </c>
      <c r="G14" s="42" t="s">
        <v>71</v>
      </c>
      <c r="H14" s="44" t="s">
        <v>75</v>
      </c>
    </row>
    <row r="15" spans="1:8" ht="14.25">
      <c r="A15" s="41">
        <v>13</v>
      </c>
      <c r="B15" s="42" t="s">
        <v>72</v>
      </c>
      <c r="C15" s="43">
        <v>1367558.25</v>
      </c>
      <c r="D15" s="92">
        <v>366</v>
      </c>
      <c r="E15" s="43">
        <v>3736.497950819672</v>
      </c>
      <c r="F15" s="40">
        <v>1000</v>
      </c>
      <c r="G15" s="42" t="s">
        <v>71</v>
      </c>
      <c r="H15" s="44" t="s">
        <v>75</v>
      </c>
    </row>
    <row r="16" spans="1:8" ht="14.25">
      <c r="A16" s="41">
        <v>14</v>
      </c>
      <c r="B16" s="42" t="s">
        <v>92</v>
      </c>
      <c r="C16" s="43">
        <v>1337048.45</v>
      </c>
      <c r="D16" s="92">
        <v>22481</v>
      </c>
      <c r="E16" s="43">
        <v>59.47459854988657</v>
      </c>
      <c r="F16" s="40">
        <v>100</v>
      </c>
      <c r="G16" s="42" t="s">
        <v>93</v>
      </c>
      <c r="H16" s="44" t="s">
        <v>94</v>
      </c>
    </row>
    <row r="17" spans="1:8" ht="14.25">
      <c r="A17" s="41">
        <v>15</v>
      </c>
      <c r="B17" s="42" t="s">
        <v>22</v>
      </c>
      <c r="C17" s="43">
        <v>1051967.5101</v>
      </c>
      <c r="D17" s="92">
        <v>953</v>
      </c>
      <c r="E17" s="43">
        <v>1103.848384155299</v>
      </c>
      <c r="F17" s="40">
        <v>1000</v>
      </c>
      <c r="G17" s="42" t="s">
        <v>62</v>
      </c>
      <c r="H17" s="44" t="s">
        <v>29</v>
      </c>
    </row>
    <row r="18" spans="1:8" ht="14.25">
      <c r="A18" s="41">
        <v>16</v>
      </c>
      <c r="B18" s="42" t="s">
        <v>69</v>
      </c>
      <c r="C18" s="43">
        <v>945740.51</v>
      </c>
      <c r="D18" s="92">
        <v>7931</v>
      </c>
      <c r="E18" s="43">
        <v>119.2460610263523</v>
      </c>
      <c r="F18" s="40">
        <v>100</v>
      </c>
      <c r="G18" s="42" t="s">
        <v>63</v>
      </c>
      <c r="H18" s="44" t="s">
        <v>52</v>
      </c>
    </row>
    <row r="19" spans="1:8" ht="15.75" customHeight="1" thickBot="1">
      <c r="A19" s="109" t="s">
        <v>24</v>
      </c>
      <c r="B19" s="110"/>
      <c r="C19" s="58">
        <f>SUM(C3:C18)</f>
        <v>108965045.04070003</v>
      </c>
      <c r="D19" s="59">
        <f>SUM(D3:D18)</f>
        <v>4166228</v>
      </c>
      <c r="E19" s="57" t="s">
        <v>25</v>
      </c>
      <c r="F19" s="57" t="s">
        <v>25</v>
      </c>
      <c r="G19" s="57" t="s">
        <v>25</v>
      </c>
      <c r="H19" s="60" t="s">
        <v>25</v>
      </c>
    </row>
    <row r="20" spans="1:8" ht="15" customHeight="1" thickBot="1">
      <c r="A20" s="107" t="s">
        <v>42</v>
      </c>
      <c r="B20" s="107"/>
      <c r="C20" s="107"/>
      <c r="D20" s="107"/>
      <c r="E20" s="107"/>
      <c r="F20" s="107"/>
      <c r="G20" s="107"/>
      <c r="H20" s="107"/>
    </row>
  </sheetData>
  <sheetProtection/>
  <mergeCells count="3">
    <mergeCell ref="A20:H20"/>
    <mergeCell ref="A1:H1"/>
    <mergeCell ref="A19:B19"/>
  </mergeCells>
  <hyperlinks>
    <hyperlink ref="H19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108" t="s">
        <v>43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s="9" customFormat="1" ht="15.75" thickBot="1">
      <c r="A2" s="112" t="s">
        <v>23</v>
      </c>
      <c r="B2" s="116" t="s">
        <v>12</v>
      </c>
      <c r="C2" s="118" t="s">
        <v>13</v>
      </c>
      <c r="D2" s="120" t="s">
        <v>14</v>
      </c>
      <c r="E2" s="114" t="s">
        <v>15</v>
      </c>
      <c r="F2" s="115"/>
      <c r="G2" s="115"/>
      <c r="H2" s="115"/>
      <c r="I2" s="115"/>
      <c r="J2" s="115"/>
      <c r="K2" s="115"/>
      <c r="L2" s="115"/>
    </row>
    <row r="3" spans="1:12" s="10" customFormat="1" ht="64.5" customHeight="1" thickBot="1">
      <c r="A3" s="113"/>
      <c r="B3" s="117"/>
      <c r="C3" s="119"/>
      <c r="D3" s="121"/>
      <c r="E3" s="4" t="s">
        <v>16</v>
      </c>
      <c r="F3" s="4" t="s">
        <v>44</v>
      </c>
      <c r="G3" s="4" t="s">
        <v>17</v>
      </c>
      <c r="H3" s="4" t="s">
        <v>18</v>
      </c>
      <c r="I3" s="4" t="s">
        <v>19</v>
      </c>
      <c r="J3" s="4" t="s">
        <v>57</v>
      </c>
      <c r="K3" s="4" t="s">
        <v>20</v>
      </c>
      <c r="L3" s="1" t="s">
        <v>47</v>
      </c>
    </row>
    <row r="4" spans="1:12" s="10" customFormat="1" ht="14.25" collapsed="1">
      <c r="A4" s="61">
        <v>1</v>
      </c>
      <c r="B4" s="47" t="s">
        <v>87</v>
      </c>
      <c r="C4" s="48">
        <v>40555</v>
      </c>
      <c r="D4" s="48">
        <v>40626</v>
      </c>
      <c r="E4" s="71">
        <v>0.008063316808831766</v>
      </c>
      <c r="F4" s="71">
        <v>0.10832154184404708</v>
      </c>
      <c r="G4" s="71">
        <v>0.16658684210266816</v>
      </c>
      <c r="H4" s="71">
        <v>0.12614361115149864</v>
      </c>
      <c r="I4" s="71">
        <v>0.025977206403384523</v>
      </c>
      <c r="J4" s="71">
        <v>0.03455853499888395</v>
      </c>
      <c r="K4" s="72">
        <v>-0.34483621833662725</v>
      </c>
      <c r="L4" s="72">
        <v>-0.0425582895797163</v>
      </c>
    </row>
    <row r="5" spans="1:12" s="10" customFormat="1" ht="14.25">
      <c r="A5" s="80">
        <v>2</v>
      </c>
      <c r="B5" s="47" t="s">
        <v>82</v>
      </c>
      <c r="C5" s="48">
        <v>41848</v>
      </c>
      <c r="D5" s="48">
        <v>42032</v>
      </c>
      <c r="E5" s="71">
        <v>0.015176266353938983</v>
      </c>
      <c r="F5" s="71">
        <v>-0.047378951231275224</v>
      </c>
      <c r="G5" s="71">
        <v>-0.01896733340047485</v>
      </c>
      <c r="H5" s="71">
        <v>0.15787152143061944</v>
      </c>
      <c r="I5" s="71">
        <v>0.4874904725094287</v>
      </c>
      <c r="J5" s="71">
        <v>0.4993962076645808</v>
      </c>
      <c r="K5" s="72">
        <v>0.48164768365359123</v>
      </c>
      <c r="L5" s="72">
        <v>0.06925580591443525</v>
      </c>
    </row>
    <row r="6" spans="1:12" s="10" customFormat="1" ht="14.25" customHeight="1" thickBot="1">
      <c r="A6" s="75"/>
      <c r="B6" s="79" t="s">
        <v>56</v>
      </c>
      <c r="C6" s="78" t="s">
        <v>25</v>
      </c>
      <c r="D6" s="78" t="s">
        <v>25</v>
      </c>
      <c r="E6" s="76">
        <f>AVERAGE(E4:E5)</f>
        <v>0.011619791581385375</v>
      </c>
      <c r="F6" s="76">
        <f>AVERAGE(F4:F5)</f>
        <v>0.030471295306385926</v>
      </c>
      <c r="G6" s="76">
        <f>AVERAGE(G4:G5)</f>
        <v>0.07380975435109666</v>
      </c>
      <c r="H6" s="76">
        <f>AVERAGE(H4:H5)</f>
        <v>0.14200756629105904</v>
      </c>
      <c r="I6" s="76">
        <f>AVERAGE(I4:I5)</f>
        <v>0.2567338394564066</v>
      </c>
      <c r="J6" s="76">
        <f>AVERAGE(J4:J5)</f>
        <v>0.2669773713317324</v>
      </c>
      <c r="K6" s="78" t="s">
        <v>25</v>
      </c>
      <c r="L6" s="76">
        <f>AVERAGE(L4:L5)</f>
        <v>0.013348758167359476</v>
      </c>
    </row>
    <row r="7" spans="1:12" s="9" customFormat="1" ht="14.25">
      <c r="A7" s="111" t="s">
        <v>46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1:12" s="9" customFormat="1" ht="14.25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22" t="s">
        <v>40</v>
      </c>
      <c r="B1" s="122"/>
      <c r="C1" s="122"/>
      <c r="D1" s="122"/>
      <c r="E1" s="122"/>
      <c r="F1" s="122"/>
      <c r="G1" s="122"/>
    </row>
    <row r="2" spans="1:7" s="11" customFormat="1" ht="15.75" thickBot="1">
      <c r="A2" s="112" t="s">
        <v>23</v>
      </c>
      <c r="B2" s="126" t="s">
        <v>12</v>
      </c>
      <c r="C2" s="123" t="s">
        <v>30</v>
      </c>
      <c r="D2" s="124"/>
      <c r="E2" s="125" t="s">
        <v>49</v>
      </c>
      <c r="F2" s="124"/>
      <c r="G2" s="96" t="s">
        <v>48</v>
      </c>
    </row>
    <row r="3" spans="1:7" s="11" customFormat="1" ht="15.75" thickBot="1">
      <c r="A3" s="113"/>
      <c r="B3" s="127"/>
      <c r="C3" s="29" t="s">
        <v>34</v>
      </c>
      <c r="D3" s="29" t="s">
        <v>32</v>
      </c>
      <c r="E3" s="29" t="s">
        <v>33</v>
      </c>
      <c r="F3" s="29" t="s">
        <v>32</v>
      </c>
      <c r="G3" s="97"/>
    </row>
    <row r="4" spans="1:7" ht="14.25">
      <c r="A4" s="62">
        <v>1</v>
      </c>
      <c r="B4" s="49" t="s">
        <v>87</v>
      </c>
      <c r="C4" s="30">
        <v>86.16753000000118</v>
      </c>
      <c r="D4" s="68">
        <v>0.008063316808830752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82</v>
      </c>
      <c r="C5" s="30">
        <v>38.43110999999987</v>
      </c>
      <c r="D5" s="68">
        <v>0.01517626635393899</v>
      </c>
      <c r="E5" s="31">
        <v>0</v>
      </c>
      <c r="F5" s="68">
        <v>0</v>
      </c>
      <c r="G5" s="50">
        <v>0</v>
      </c>
    </row>
    <row r="6" spans="1:7" ht="15.75" thickBot="1">
      <c r="A6" s="66"/>
      <c r="B6" s="53" t="s">
        <v>24</v>
      </c>
      <c r="C6" s="54">
        <v>124.59864000000104</v>
      </c>
      <c r="D6" s="67">
        <v>0.009425952137108675</v>
      </c>
      <c r="E6" s="55">
        <v>0</v>
      </c>
      <c r="F6" s="67">
        <v>0</v>
      </c>
      <c r="G6" s="56">
        <v>0</v>
      </c>
    </row>
    <row r="8" ht="14.25">
      <c r="A8" s="11"/>
    </row>
    <row r="9" ht="14.25" hidden="1">
      <c r="A9" s="11" t="s">
        <v>64</v>
      </c>
    </row>
    <row r="10" ht="14.25" hidden="1">
      <c r="A10" s="11" t="s">
        <v>65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2" sqref="B2:C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87</v>
      </c>
      <c r="C2" s="71">
        <v>0.008063316808831766</v>
      </c>
      <c r="D2" s="21"/>
    </row>
    <row r="3" spans="1:4" ht="14.25">
      <c r="A3" s="21"/>
      <c r="B3" s="47" t="s">
        <v>82</v>
      </c>
      <c r="C3" s="71">
        <v>0.015176266353938983</v>
      </c>
      <c r="D3" s="21"/>
    </row>
    <row r="4" spans="2:3" ht="14.25">
      <c r="B4" s="90" t="s">
        <v>21</v>
      </c>
      <c r="C4" s="89">
        <v>-0.001110702174084488</v>
      </c>
    </row>
    <row r="5" spans="2:3" ht="14.25">
      <c r="B5" s="81" t="s">
        <v>27</v>
      </c>
      <c r="C5" s="83">
        <v>0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108" t="s">
        <v>43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s="9" customFormat="1" ht="15.75" thickBot="1">
      <c r="A2" s="112" t="s">
        <v>23</v>
      </c>
      <c r="B2" s="116" t="s">
        <v>12</v>
      </c>
      <c r="C2" s="118" t="s">
        <v>13</v>
      </c>
      <c r="D2" s="120" t="s">
        <v>14</v>
      </c>
      <c r="E2" s="114" t="s">
        <v>15</v>
      </c>
      <c r="F2" s="115"/>
      <c r="G2" s="115"/>
      <c r="H2" s="115"/>
      <c r="I2" s="115"/>
      <c r="J2" s="115"/>
      <c r="K2" s="115"/>
      <c r="L2" s="115"/>
    </row>
    <row r="3" spans="1:12" s="10" customFormat="1" ht="64.5" customHeight="1" thickBot="1">
      <c r="A3" s="113"/>
      <c r="B3" s="117"/>
      <c r="C3" s="119"/>
      <c r="D3" s="121"/>
      <c r="E3" s="4" t="s">
        <v>16</v>
      </c>
      <c r="F3" s="4" t="s">
        <v>44</v>
      </c>
      <c r="G3" s="4" t="s">
        <v>17</v>
      </c>
      <c r="H3" s="4" t="s">
        <v>18</v>
      </c>
      <c r="I3" s="4" t="s">
        <v>19</v>
      </c>
      <c r="J3" s="4" t="s">
        <v>57</v>
      </c>
      <c r="K3" s="4" t="s">
        <v>20</v>
      </c>
      <c r="L3" s="1" t="s">
        <v>47</v>
      </c>
    </row>
    <row r="4" spans="1:12" s="9" customFormat="1" ht="14.25" collapsed="1">
      <c r="A4" s="61">
        <v>1</v>
      </c>
      <c r="B4" s="47" t="s">
        <v>41</v>
      </c>
      <c r="C4" s="48">
        <v>38118</v>
      </c>
      <c r="D4" s="48">
        <v>38182</v>
      </c>
      <c r="E4" s="71">
        <v>0.002726858879546379</v>
      </c>
      <c r="F4" s="71">
        <v>0.030981181527454993</v>
      </c>
      <c r="G4" s="71">
        <v>0.07153842438523039</v>
      </c>
      <c r="H4" s="71" t="s">
        <v>85</v>
      </c>
      <c r="I4" s="71">
        <v>0.08011121967534329</v>
      </c>
      <c r="J4" s="71">
        <v>0.07641371165772126</v>
      </c>
      <c r="K4" s="71">
        <v>5.695477827718637</v>
      </c>
      <c r="L4" s="72">
        <v>0.12277755410460012</v>
      </c>
    </row>
    <row r="5" spans="1:12" s="9" customFormat="1" ht="14.25" collapsed="1">
      <c r="A5" s="62">
        <v>2</v>
      </c>
      <c r="B5" s="47" t="s">
        <v>68</v>
      </c>
      <c r="C5" s="48">
        <v>38828</v>
      </c>
      <c r="D5" s="48">
        <v>39028</v>
      </c>
      <c r="E5" s="71">
        <v>0.0014373496499722194</v>
      </c>
      <c r="F5" s="71">
        <v>0.006187327403613718</v>
      </c>
      <c r="G5" s="71">
        <v>0.018692944282771462</v>
      </c>
      <c r="H5" s="71">
        <v>0.04092078060748383</v>
      </c>
      <c r="I5" s="71">
        <v>0.08456710078399365</v>
      </c>
      <c r="J5" s="71">
        <v>0.07883676437161169</v>
      </c>
      <c r="K5" s="71">
        <v>4.548769037037039</v>
      </c>
      <c r="L5" s="72">
        <v>0.1292101595740438</v>
      </c>
    </row>
    <row r="6" spans="1:12" s="9" customFormat="1" ht="14.25" collapsed="1">
      <c r="A6" s="62">
        <v>3</v>
      </c>
      <c r="B6" s="47" t="s">
        <v>73</v>
      </c>
      <c r="C6" s="48">
        <v>38919</v>
      </c>
      <c r="D6" s="48">
        <v>39092</v>
      </c>
      <c r="E6" s="71">
        <v>0.001440410972515238</v>
      </c>
      <c r="F6" s="71">
        <v>0.030731876603403263</v>
      </c>
      <c r="G6" s="71">
        <v>0.05012197167074972</v>
      </c>
      <c r="H6" s="71">
        <v>0.04336473809924413</v>
      </c>
      <c r="I6" s="71">
        <v>0.015169631342200507</v>
      </c>
      <c r="J6" s="71">
        <v>0.0125609055028153</v>
      </c>
      <c r="K6" s="71">
        <v>1.9161720150659116</v>
      </c>
      <c r="L6" s="72">
        <v>0.07988447099891771</v>
      </c>
    </row>
    <row r="7" spans="1:12" s="9" customFormat="1" ht="14.25" collapsed="1">
      <c r="A7" s="62">
        <v>4</v>
      </c>
      <c r="B7" s="47" t="s">
        <v>74</v>
      </c>
      <c r="C7" s="48">
        <v>38919</v>
      </c>
      <c r="D7" s="48">
        <v>39092</v>
      </c>
      <c r="E7" s="71">
        <v>-0.01727859992774916</v>
      </c>
      <c r="F7" s="71">
        <v>0.03455115700595335</v>
      </c>
      <c r="G7" s="71">
        <v>0.006498003639376915</v>
      </c>
      <c r="H7" s="71">
        <v>0.09264367126002382</v>
      </c>
      <c r="I7" s="71">
        <v>0.11374030643178679</v>
      </c>
      <c r="J7" s="71">
        <v>0.10581274327196621</v>
      </c>
      <c r="K7" s="71">
        <v>-0.21495930466285007</v>
      </c>
      <c r="L7" s="72">
        <v>-0.01722880620090972</v>
      </c>
    </row>
    <row r="8" spans="1:12" s="9" customFormat="1" ht="14.25" collapsed="1">
      <c r="A8" s="62">
        <v>5</v>
      </c>
      <c r="B8" s="47" t="s">
        <v>50</v>
      </c>
      <c r="C8" s="48">
        <v>39413</v>
      </c>
      <c r="D8" s="48">
        <v>39589</v>
      </c>
      <c r="E8" s="71">
        <v>0.0021191108532547798</v>
      </c>
      <c r="F8" s="71">
        <v>0.007053400819934108</v>
      </c>
      <c r="G8" s="71">
        <v>0.01851532068920192</v>
      </c>
      <c r="H8" s="71">
        <v>0.05392785817390311</v>
      </c>
      <c r="I8" s="71">
        <v>0.12816442795732685</v>
      </c>
      <c r="J8" s="71">
        <v>0.11804985199570006</v>
      </c>
      <c r="K8" s="71">
        <v>3.484393117569345</v>
      </c>
      <c r="L8" s="72">
        <v>0.126857845265272</v>
      </c>
    </row>
    <row r="9" spans="1:12" s="9" customFormat="1" ht="14.25" collapsed="1">
      <c r="A9" s="62">
        <v>6</v>
      </c>
      <c r="B9" s="47" t="s">
        <v>22</v>
      </c>
      <c r="C9" s="48">
        <v>39429</v>
      </c>
      <c r="D9" s="48">
        <v>39618</v>
      </c>
      <c r="E9" s="71">
        <v>-9.137279945437005E-05</v>
      </c>
      <c r="F9" s="71">
        <v>0.011582661875094713</v>
      </c>
      <c r="G9" s="71">
        <v>0.019595742806282734</v>
      </c>
      <c r="H9" s="71">
        <v>0.009412670449977512</v>
      </c>
      <c r="I9" s="71">
        <v>-0.02900899369429699</v>
      </c>
      <c r="J9" s="71">
        <v>-0.028790627602877095</v>
      </c>
      <c r="K9" s="71">
        <v>0.10384838415530018</v>
      </c>
      <c r="L9" s="72">
        <v>0.007945144751961175</v>
      </c>
    </row>
    <row r="10" spans="1:12" s="9" customFormat="1" ht="14.25">
      <c r="A10" s="62">
        <v>7</v>
      </c>
      <c r="B10" s="47" t="s">
        <v>69</v>
      </c>
      <c r="C10" s="48">
        <v>39560</v>
      </c>
      <c r="D10" s="48">
        <v>39770</v>
      </c>
      <c r="E10" s="71">
        <v>0.0063834775703115465</v>
      </c>
      <c r="F10" s="71">
        <v>0.0375352934212736</v>
      </c>
      <c r="G10" s="71">
        <v>0.09373668139580782</v>
      </c>
      <c r="H10" s="71">
        <v>0.24124169776506554</v>
      </c>
      <c r="I10" s="71">
        <v>0.1661532055343118</v>
      </c>
      <c r="J10" s="71">
        <v>0.14354995966948514</v>
      </c>
      <c r="K10" s="71">
        <v>0.1924606102635238</v>
      </c>
      <c r="L10" s="72">
        <v>0.014691875001172194</v>
      </c>
    </row>
    <row r="11" spans="1:12" s="9" customFormat="1" ht="14.25">
      <c r="A11" s="62">
        <v>8</v>
      </c>
      <c r="B11" s="47" t="s">
        <v>45</v>
      </c>
      <c r="C11" s="48">
        <v>39884</v>
      </c>
      <c r="D11" s="48">
        <v>40001</v>
      </c>
      <c r="E11" s="71">
        <v>0.00296148311408051</v>
      </c>
      <c r="F11" s="71">
        <v>0.08455399102355465</v>
      </c>
      <c r="G11" s="71">
        <v>0.17916672849393667</v>
      </c>
      <c r="H11" s="71">
        <v>0.14239568501277544</v>
      </c>
      <c r="I11" s="71">
        <v>0.16003419700495347</v>
      </c>
      <c r="J11" s="71">
        <v>0.15939419454796644</v>
      </c>
      <c r="K11" s="71">
        <v>0.3540467399066214</v>
      </c>
      <c r="L11" s="72">
        <v>0.026859083432989816</v>
      </c>
    </row>
    <row r="12" spans="1:12" s="9" customFormat="1" ht="14.25">
      <c r="A12" s="62">
        <v>9</v>
      </c>
      <c r="B12" s="47" t="s">
        <v>92</v>
      </c>
      <c r="C12" s="48">
        <v>40031</v>
      </c>
      <c r="D12" s="48">
        <v>40129</v>
      </c>
      <c r="E12" s="71" t="s">
        <v>85</v>
      </c>
      <c r="F12" s="71">
        <v>0.06461180783062948</v>
      </c>
      <c r="G12" s="71" t="s">
        <v>85</v>
      </c>
      <c r="H12" s="71" t="s">
        <v>85</v>
      </c>
      <c r="I12" s="71" t="s">
        <v>85</v>
      </c>
      <c r="J12" s="71" t="s">
        <v>85</v>
      </c>
      <c r="K12" s="71">
        <v>-0.40525401450113396</v>
      </c>
      <c r="L12" s="72">
        <v>-0.04579460074694108</v>
      </c>
    </row>
    <row r="13" spans="1:12" s="9" customFormat="1" ht="14.25">
      <c r="A13" s="62">
        <v>10</v>
      </c>
      <c r="B13" s="47" t="s">
        <v>51</v>
      </c>
      <c r="C13" s="48">
        <v>40253</v>
      </c>
      <c r="D13" s="48">
        <v>40366</v>
      </c>
      <c r="E13" s="71">
        <v>0.004879374561524319</v>
      </c>
      <c r="F13" s="71">
        <v>0.12801380212182267</v>
      </c>
      <c r="G13" s="71">
        <v>0.19079143100765128</v>
      </c>
      <c r="H13" s="71">
        <v>0.1585179999631261</v>
      </c>
      <c r="I13" s="71">
        <v>0.10928280254871514</v>
      </c>
      <c r="J13" s="71">
        <v>0.11570085692618326</v>
      </c>
      <c r="K13" s="71">
        <v>0.5859025428773701</v>
      </c>
      <c r="L13" s="72">
        <v>0.04518129923987191</v>
      </c>
    </row>
    <row r="14" spans="1:12" s="9" customFormat="1" ht="14.25">
      <c r="A14" s="62">
        <v>11</v>
      </c>
      <c r="B14" s="47" t="s">
        <v>58</v>
      </c>
      <c r="C14" s="48">
        <v>40114</v>
      </c>
      <c r="D14" s="48">
        <v>40401</v>
      </c>
      <c r="E14" s="71">
        <v>0.014141810608754968</v>
      </c>
      <c r="F14" s="71">
        <v>0.05695359300716207</v>
      </c>
      <c r="G14" s="71">
        <v>0.1121654835899395</v>
      </c>
      <c r="H14" s="71">
        <v>0.16799136208445753</v>
      </c>
      <c r="I14" s="71">
        <v>0.10513920812212008</v>
      </c>
      <c r="J14" s="71">
        <v>0.09702304805479822</v>
      </c>
      <c r="K14" s="71">
        <v>0.5613520155655085</v>
      </c>
      <c r="L14" s="72">
        <v>0.04403319926040439</v>
      </c>
    </row>
    <row r="15" spans="1:12" s="9" customFormat="1" ht="14.25" collapsed="1">
      <c r="A15" s="62">
        <v>12</v>
      </c>
      <c r="B15" s="47" t="s">
        <v>66</v>
      </c>
      <c r="C15" s="48">
        <v>40226</v>
      </c>
      <c r="D15" s="48">
        <v>40430</v>
      </c>
      <c r="E15" s="71">
        <v>-0.0022176760799301753</v>
      </c>
      <c r="F15" s="71">
        <v>0.004899964770522125</v>
      </c>
      <c r="G15" s="71">
        <v>0.0171032950646699</v>
      </c>
      <c r="H15" s="71">
        <v>0.0447967665335014</v>
      </c>
      <c r="I15" s="71">
        <v>0.10907242679012796</v>
      </c>
      <c r="J15" s="71">
        <v>0.10718557096977155</v>
      </c>
      <c r="K15" s="71">
        <v>2.8036253105095534</v>
      </c>
      <c r="L15" s="72">
        <v>0.1390636065316435</v>
      </c>
    </row>
    <row r="16" spans="1:12" s="9" customFormat="1" ht="14.25" collapsed="1">
      <c r="A16" s="62">
        <v>13</v>
      </c>
      <c r="B16" s="47" t="s">
        <v>72</v>
      </c>
      <c r="C16" s="48">
        <v>40427</v>
      </c>
      <c r="D16" s="48">
        <v>40543</v>
      </c>
      <c r="E16" s="71">
        <v>0.0011107280495514793</v>
      </c>
      <c r="F16" s="71">
        <v>0.004576626781397142</v>
      </c>
      <c r="G16" s="71">
        <v>0.025051475817492674</v>
      </c>
      <c r="H16" s="71">
        <v>0.06814198636610436</v>
      </c>
      <c r="I16" s="71">
        <v>0.1591928139144203</v>
      </c>
      <c r="J16" s="71">
        <v>0.15416169350363118</v>
      </c>
      <c r="K16" s="71">
        <v>2.7364979508196705</v>
      </c>
      <c r="L16" s="72">
        <v>0.14164265096263273</v>
      </c>
    </row>
    <row r="17" spans="1:12" s="9" customFormat="1" ht="14.25">
      <c r="A17" s="62">
        <v>14</v>
      </c>
      <c r="B17" s="47" t="s">
        <v>79</v>
      </c>
      <c r="C17" s="48">
        <v>40444</v>
      </c>
      <c r="D17" s="48">
        <v>40638</v>
      </c>
      <c r="E17" s="71">
        <v>-0.00989773687571982</v>
      </c>
      <c r="F17" s="71">
        <v>0.00039222577842301654</v>
      </c>
      <c r="G17" s="71">
        <v>0.00588462785721644</v>
      </c>
      <c r="H17" s="71">
        <v>0.03619144001819108</v>
      </c>
      <c r="I17" s="71">
        <v>0.10114051896052056</v>
      </c>
      <c r="J17" s="71">
        <v>0.10773375492017401</v>
      </c>
      <c r="K17" s="71">
        <v>0.3920164661654131</v>
      </c>
      <c r="L17" s="72">
        <v>0.03472121124920191</v>
      </c>
    </row>
    <row r="18" spans="1:12" s="9" customFormat="1" ht="14.25">
      <c r="A18" s="62">
        <v>15</v>
      </c>
      <c r="B18" s="47" t="s">
        <v>70</v>
      </c>
      <c r="C18" s="48">
        <v>40427</v>
      </c>
      <c r="D18" s="48">
        <v>40708</v>
      </c>
      <c r="E18" s="71">
        <v>0.0011278234313094604</v>
      </c>
      <c r="F18" s="71">
        <v>0.005719065546416768</v>
      </c>
      <c r="G18" s="71">
        <v>0.027553642657049737</v>
      </c>
      <c r="H18" s="71">
        <v>0.07734281448239622</v>
      </c>
      <c r="I18" s="71">
        <v>0.18569077019677604</v>
      </c>
      <c r="J18" s="71">
        <v>0.18536106028926658</v>
      </c>
      <c r="K18" s="71">
        <v>3.310307886792457</v>
      </c>
      <c r="L18" s="72">
        <v>0.166272348516727</v>
      </c>
    </row>
    <row r="19" spans="1:12" s="9" customFormat="1" ht="14.25">
      <c r="A19" s="62">
        <v>16</v>
      </c>
      <c r="B19" s="47" t="s">
        <v>86</v>
      </c>
      <c r="C19" s="48">
        <v>41026</v>
      </c>
      <c r="D19" s="48">
        <v>41242</v>
      </c>
      <c r="E19" s="71">
        <v>0.007173961153801756</v>
      </c>
      <c r="F19" s="71">
        <v>0.008846641764563623</v>
      </c>
      <c r="G19" s="71">
        <v>0.03552432623444268</v>
      </c>
      <c r="H19" s="71">
        <v>0.08724350177498041</v>
      </c>
      <c r="I19" s="71">
        <v>0.23539164676701296</v>
      </c>
      <c r="J19" s="71">
        <v>0.23952719655689636</v>
      </c>
      <c r="K19" s="71">
        <v>1.892026803026913</v>
      </c>
      <c r="L19" s="72">
        <v>0.14128672188886937</v>
      </c>
    </row>
    <row r="20" spans="1:12" ht="15.75" thickBot="1">
      <c r="A20" s="75"/>
      <c r="B20" s="79" t="s">
        <v>56</v>
      </c>
      <c r="C20" s="77" t="s">
        <v>25</v>
      </c>
      <c r="D20" s="77" t="s">
        <v>25</v>
      </c>
      <c r="E20" s="76">
        <f aca="true" t="shared" si="0" ref="E20:J20">AVERAGE(E4:E19)</f>
        <v>0.0010678002107846086</v>
      </c>
      <c r="F20" s="76">
        <f t="shared" si="0"/>
        <v>0.032324413580076206</v>
      </c>
      <c r="G20" s="76">
        <f t="shared" si="0"/>
        <v>0.05812933997278799</v>
      </c>
      <c r="H20" s="76">
        <f t="shared" si="0"/>
        <v>0.09029521232794503</v>
      </c>
      <c r="I20" s="76">
        <f t="shared" si="0"/>
        <v>0.1149227521556875</v>
      </c>
      <c r="J20" s="76">
        <f t="shared" si="0"/>
        <v>0.11150137897567401</v>
      </c>
      <c r="K20" s="77" t="s">
        <v>25</v>
      </c>
      <c r="L20" s="76">
        <f>AVERAGE(L4:L19)</f>
        <v>0.07233773523940355</v>
      </c>
    </row>
    <row r="21" spans="1:12" s="9" customFormat="1" ht="14.25">
      <c r="A21" s="111" t="s">
        <v>46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</sheetData>
  <sheetProtection/>
  <mergeCells count="7">
    <mergeCell ref="A21:L21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80" zoomScaleNormal="80" zoomScalePageLayoutView="0" workbookViewId="0" topLeftCell="A1">
      <selection activeCell="B8" sqref="B8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22" t="s">
        <v>38</v>
      </c>
      <c r="B1" s="122"/>
      <c r="C1" s="122"/>
      <c r="D1" s="122"/>
      <c r="E1" s="122"/>
      <c r="F1" s="122"/>
      <c r="G1" s="122"/>
    </row>
    <row r="2" spans="1:7" ht="30.75" customHeight="1" thickBot="1">
      <c r="A2" s="112" t="s">
        <v>23</v>
      </c>
      <c r="B2" s="126" t="s">
        <v>12</v>
      </c>
      <c r="C2" s="123" t="s">
        <v>30</v>
      </c>
      <c r="D2" s="124"/>
      <c r="E2" s="125" t="s">
        <v>31</v>
      </c>
      <c r="F2" s="124"/>
      <c r="G2" s="96" t="s">
        <v>48</v>
      </c>
    </row>
    <row r="3" spans="1:7" ht="15.75" thickBot="1">
      <c r="A3" s="113"/>
      <c r="B3" s="127"/>
      <c r="C3" s="51" t="s">
        <v>34</v>
      </c>
      <c r="D3" s="29" t="s">
        <v>32</v>
      </c>
      <c r="E3" s="29" t="s">
        <v>33</v>
      </c>
      <c r="F3" s="29" t="s">
        <v>32</v>
      </c>
      <c r="G3" s="97"/>
    </row>
    <row r="4" spans="1:7" ht="14.25">
      <c r="A4" s="85">
        <v>1</v>
      </c>
      <c r="B4" s="82" t="s">
        <v>50</v>
      </c>
      <c r="C4" s="30">
        <v>146.92623000000043</v>
      </c>
      <c r="D4" s="68">
        <v>0.005439585044285414</v>
      </c>
      <c r="E4" s="31">
        <v>20</v>
      </c>
      <c r="F4" s="68">
        <v>0.0033134526176275677</v>
      </c>
      <c r="G4" s="50">
        <v>89.57492552575057</v>
      </c>
    </row>
    <row r="5" spans="1:7" ht="14.25">
      <c r="A5" s="86">
        <v>2</v>
      </c>
      <c r="B5" s="82" t="s">
        <v>86</v>
      </c>
      <c r="C5" s="30">
        <v>38.25440090000024</v>
      </c>
      <c r="D5" s="68">
        <v>0.00995995371979251</v>
      </c>
      <c r="E5" s="31">
        <v>37</v>
      </c>
      <c r="F5" s="68">
        <v>0.002766148325358852</v>
      </c>
      <c r="G5" s="50">
        <v>10.652394187350781</v>
      </c>
    </row>
    <row r="6" spans="1:7" ht="14.25">
      <c r="A6" s="86">
        <v>3</v>
      </c>
      <c r="B6" s="82" t="s">
        <v>41</v>
      </c>
      <c r="C6" s="30">
        <v>83.45078000000119</v>
      </c>
      <c r="D6" s="68">
        <v>0.00272685887954593</v>
      </c>
      <c r="E6" s="31">
        <v>0</v>
      </c>
      <c r="F6" s="68">
        <v>0</v>
      </c>
      <c r="G6" s="50">
        <v>0.0006430434036697186</v>
      </c>
    </row>
    <row r="7" spans="1:7" ht="14.25">
      <c r="A7" s="86">
        <v>4</v>
      </c>
      <c r="B7" s="82" t="s">
        <v>51</v>
      </c>
      <c r="C7" s="30">
        <v>31.17531000000052</v>
      </c>
      <c r="D7" s="68">
        <v>0.004879374561523966</v>
      </c>
      <c r="E7" s="31">
        <v>0</v>
      </c>
      <c r="F7" s="68">
        <v>0</v>
      </c>
      <c r="G7" s="50">
        <v>0</v>
      </c>
    </row>
    <row r="8" spans="1:7" ht="14.25">
      <c r="A8" s="86">
        <v>5</v>
      </c>
      <c r="B8" s="82" t="s">
        <v>45</v>
      </c>
      <c r="C8" s="30">
        <v>14.557249999999998</v>
      </c>
      <c r="D8" s="68">
        <v>0.0029614831140798974</v>
      </c>
      <c r="E8" s="31">
        <v>0</v>
      </c>
      <c r="F8" s="68">
        <v>0</v>
      </c>
      <c r="G8" s="50">
        <v>0</v>
      </c>
    </row>
    <row r="9" spans="1:7" ht="14.25">
      <c r="A9" s="86">
        <v>6</v>
      </c>
      <c r="B9" s="82" t="s">
        <v>70</v>
      </c>
      <c r="C9" s="30">
        <v>9.007490000000223</v>
      </c>
      <c r="D9" s="68">
        <v>0.0011278234313085193</v>
      </c>
      <c r="E9" s="31">
        <v>0</v>
      </c>
      <c r="F9" s="68">
        <v>0</v>
      </c>
      <c r="G9" s="50">
        <v>0</v>
      </c>
    </row>
    <row r="10" spans="1:7" ht="14.25">
      <c r="A10" s="86">
        <v>7</v>
      </c>
      <c r="B10" s="82" t="s">
        <v>69</v>
      </c>
      <c r="C10" s="30">
        <v>5.998820000000064</v>
      </c>
      <c r="D10" s="68">
        <v>0.006383477570309842</v>
      </c>
      <c r="E10" s="31">
        <v>0</v>
      </c>
      <c r="F10" s="68">
        <v>0</v>
      </c>
      <c r="G10" s="50">
        <v>0</v>
      </c>
    </row>
    <row r="11" spans="1:7" ht="14.25">
      <c r="A11" s="86">
        <v>8</v>
      </c>
      <c r="B11" s="82" t="s">
        <v>68</v>
      </c>
      <c r="C11" s="30">
        <v>5.37575</v>
      </c>
      <c r="D11" s="68">
        <v>0.001437349649971303</v>
      </c>
      <c r="E11" s="31">
        <v>0</v>
      </c>
      <c r="F11" s="68">
        <v>0</v>
      </c>
      <c r="G11" s="50">
        <v>0</v>
      </c>
    </row>
    <row r="12" spans="1:7" ht="14.25">
      <c r="A12" s="86">
        <v>9</v>
      </c>
      <c r="B12" s="82" t="s">
        <v>73</v>
      </c>
      <c r="C12" s="30">
        <v>2.22725</v>
      </c>
      <c r="D12" s="68">
        <v>0.001440410972516273</v>
      </c>
      <c r="E12" s="31">
        <v>0</v>
      </c>
      <c r="F12" s="68">
        <v>0</v>
      </c>
      <c r="G12" s="50">
        <v>0</v>
      </c>
    </row>
    <row r="13" spans="1:7" ht="14.25">
      <c r="A13" s="86">
        <v>10</v>
      </c>
      <c r="B13" s="82" t="s">
        <v>72</v>
      </c>
      <c r="C13" s="30">
        <v>1.5173000000000465</v>
      </c>
      <c r="D13" s="68">
        <v>0.0011107280495508182</v>
      </c>
      <c r="E13" s="31">
        <v>0</v>
      </c>
      <c r="F13" s="68">
        <v>0</v>
      </c>
      <c r="G13" s="50">
        <v>0</v>
      </c>
    </row>
    <row r="14" spans="1:7" ht="14.25">
      <c r="A14" s="86">
        <v>11</v>
      </c>
      <c r="B14" s="82" t="s">
        <v>22</v>
      </c>
      <c r="C14" s="30">
        <v>-0.09612999999988825</v>
      </c>
      <c r="D14" s="68">
        <v>-9.137279945417653E-05</v>
      </c>
      <c r="E14" s="31">
        <v>0</v>
      </c>
      <c r="F14" s="68">
        <v>0</v>
      </c>
      <c r="G14" s="50">
        <v>0</v>
      </c>
    </row>
    <row r="15" spans="1:7" ht="14.25">
      <c r="A15" s="86">
        <v>12</v>
      </c>
      <c r="B15" s="82" t="s">
        <v>66</v>
      </c>
      <c r="C15" s="30">
        <v>-10.618169999999925</v>
      </c>
      <c r="D15" s="68">
        <v>-0.0022176760799305847</v>
      </c>
      <c r="E15" s="31">
        <v>0</v>
      </c>
      <c r="F15" s="68">
        <v>0</v>
      </c>
      <c r="G15" s="50">
        <v>0</v>
      </c>
    </row>
    <row r="16" spans="1:7" ht="14.25">
      <c r="A16" s="86">
        <v>13</v>
      </c>
      <c r="B16" s="82" t="s">
        <v>79</v>
      </c>
      <c r="C16" s="30">
        <v>-22.209210000000432</v>
      </c>
      <c r="D16" s="68">
        <v>-0.009897736875719177</v>
      </c>
      <c r="E16" s="31">
        <v>0</v>
      </c>
      <c r="F16" s="68">
        <v>0</v>
      </c>
      <c r="G16" s="50">
        <v>0</v>
      </c>
    </row>
    <row r="17" spans="1:7" ht="14.25">
      <c r="A17" s="86">
        <v>14</v>
      </c>
      <c r="B17" s="82" t="s">
        <v>74</v>
      </c>
      <c r="C17" s="30">
        <v>-121.30677999999934</v>
      </c>
      <c r="D17" s="68">
        <v>-0.017737761894840064</v>
      </c>
      <c r="E17" s="31">
        <v>-4</v>
      </c>
      <c r="F17" s="68">
        <v>-0.0004672351360822334</v>
      </c>
      <c r="G17" s="50">
        <v>-3.8934961631700276</v>
      </c>
    </row>
    <row r="18" spans="1:7" ht="14.25">
      <c r="A18" s="86">
        <v>15</v>
      </c>
      <c r="B18" s="82" t="s">
        <v>58</v>
      </c>
      <c r="C18" s="30">
        <v>-1296.50165</v>
      </c>
      <c r="D18" s="68">
        <v>-0.23661536650158568</v>
      </c>
      <c r="E18" s="31">
        <v>-880</v>
      </c>
      <c r="F18" s="68">
        <v>-0.24726046642315258</v>
      </c>
      <c r="G18" s="50">
        <v>-1353.9037146771564</v>
      </c>
    </row>
    <row r="19" spans="1:7" ht="14.25">
      <c r="A19" s="86">
        <v>16</v>
      </c>
      <c r="B19" s="82" t="s">
        <v>92</v>
      </c>
      <c r="C19" s="30" t="s">
        <v>85</v>
      </c>
      <c r="D19" s="68" t="s">
        <v>85</v>
      </c>
      <c r="E19" s="31" t="s">
        <v>85</v>
      </c>
      <c r="F19" s="68" t="s">
        <v>85</v>
      </c>
      <c r="G19" s="50" t="s">
        <v>85</v>
      </c>
    </row>
    <row r="20" spans="1:7" ht="15.75" thickBot="1">
      <c r="A20" s="63"/>
      <c r="B20" s="64" t="s">
        <v>24</v>
      </c>
      <c r="C20" s="54">
        <v>-1112.2413590999968</v>
      </c>
      <c r="D20" s="67">
        <v>-0.010228424914919387</v>
      </c>
      <c r="E20" s="55">
        <v>-827</v>
      </c>
      <c r="F20" s="67">
        <v>-0.00019953799835640526</v>
      </c>
      <c r="G20" s="56">
        <v>-1257.5692480838213</v>
      </c>
    </row>
    <row r="22" ht="14.25">
      <c r="D22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74</v>
      </c>
      <c r="C2" s="71">
        <v>-0.01727859992774916</v>
      </c>
    </row>
    <row r="3" spans="1:5" ht="14.25">
      <c r="A3" s="14"/>
      <c r="B3" s="47" t="s">
        <v>79</v>
      </c>
      <c r="C3" s="71">
        <v>-0.00989773687571982</v>
      </c>
      <c r="D3" s="14"/>
      <c r="E3" s="14"/>
    </row>
    <row r="4" spans="1:5" ht="14.25">
      <c r="A4" s="14"/>
      <c r="B4" s="47" t="s">
        <v>66</v>
      </c>
      <c r="C4" s="71">
        <v>-0.0022176760799301753</v>
      </c>
      <c r="D4" s="14"/>
      <c r="E4" s="14"/>
    </row>
    <row r="5" spans="1:5" ht="14.25">
      <c r="A5" s="14"/>
      <c r="B5" s="47" t="s">
        <v>22</v>
      </c>
      <c r="C5" s="71">
        <v>-9.137279945437005E-05</v>
      </c>
      <c r="D5" s="14"/>
      <c r="E5" s="14"/>
    </row>
    <row r="6" spans="1:5" ht="14.25">
      <c r="A6" s="14"/>
      <c r="B6" s="47" t="s">
        <v>72</v>
      </c>
      <c r="C6" s="71">
        <v>0.0011107280495514793</v>
      </c>
      <c r="D6" s="14"/>
      <c r="E6" s="14"/>
    </row>
    <row r="7" spans="1:5" ht="14.25">
      <c r="A7" s="14"/>
      <c r="B7" s="47" t="s">
        <v>70</v>
      </c>
      <c r="C7" s="71">
        <v>0.0011278234313094604</v>
      </c>
      <c r="D7" s="14"/>
      <c r="E7" s="14"/>
    </row>
    <row r="8" spans="1:5" ht="14.25">
      <c r="A8" s="14"/>
      <c r="B8" s="47" t="s">
        <v>68</v>
      </c>
      <c r="C8" s="71">
        <v>0.0014373496499722194</v>
      </c>
      <c r="D8" s="14"/>
      <c r="E8" s="14"/>
    </row>
    <row r="9" spans="1:5" ht="14.25">
      <c r="A9" s="14"/>
      <c r="B9" s="47" t="s">
        <v>73</v>
      </c>
      <c r="C9" s="71">
        <v>0.001440410972515238</v>
      </c>
      <c r="D9" s="14"/>
      <c r="E9" s="14"/>
    </row>
    <row r="10" spans="1:5" ht="14.25">
      <c r="A10" s="14"/>
      <c r="B10" s="47" t="s">
        <v>50</v>
      </c>
      <c r="C10" s="71">
        <v>0.0021191108532547798</v>
      </c>
      <c r="D10" s="14"/>
      <c r="E10" s="14"/>
    </row>
    <row r="11" spans="1:5" ht="14.25">
      <c r="A11" s="14"/>
      <c r="B11" s="47" t="s">
        <v>41</v>
      </c>
      <c r="C11" s="71">
        <v>0.002726858879546379</v>
      </c>
      <c r="D11" s="14"/>
      <c r="E11" s="14"/>
    </row>
    <row r="12" spans="1:5" ht="14.25">
      <c r="A12" s="14"/>
      <c r="B12" s="47" t="s">
        <v>45</v>
      </c>
      <c r="C12" s="71">
        <v>0.00296148311408051</v>
      </c>
      <c r="D12" s="14"/>
      <c r="E12" s="14"/>
    </row>
    <row r="13" spans="1:5" ht="14.25">
      <c r="A13" s="14"/>
      <c r="B13" s="47" t="s">
        <v>51</v>
      </c>
      <c r="C13" s="71">
        <v>0.004879374561524319</v>
      </c>
      <c r="D13" s="14"/>
      <c r="E13" s="14"/>
    </row>
    <row r="14" spans="1:5" ht="14.25">
      <c r="A14" s="14"/>
      <c r="B14" s="47" t="s">
        <v>69</v>
      </c>
      <c r="C14" s="71">
        <v>0.0063834775703115465</v>
      </c>
      <c r="D14" s="14"/>
      <c r="E14" s="14"/>
    </row>
    <row r="15" spans="1:5" ht="14.25">
      <c r="A15" s="14"/>
      <c r="B15" s="47" t="s">
        <v>86</v>
      </c>
      <c r="C15" s="71">
        <v>0.007173961153801756</v>
      </c>
      <c r="D15" s="14"/>
      <c r="E15" s="14"/>
    </row>
    <row r="16" spans="1:5" ht="14.25">
      <c r="A16" s="14"/>
      <c r="B16" s="47" t="s">
        <v>58</v>
      </c>
      <c r="C16" s="71">
        <v>0.014141810608754968</v>
      </c>
      <c r="D16" s="14"/>
      <c r="E16" s="14"/>
    </row>
    <row r="17" spans="2:3" ht="14.25">
      <c r="B17" s="47" t="s">
        <v>21</v>
      </c>
      <c r="C17" s="74">
        <v>-0.001110702174084488</v>
      </c>
    </row>
    <row r="18" spans="2:3" ht="14.25">
      <c r="B18" s="14" t="s">
        <v>27</v>
      </c>
      <c r="C18" s="83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108" t="s">
        <v>54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95</v>
      </c>
      <c r="C3" s="45" t="s">
        <v>7</v>
      </c>
      <c r="D3" s="46" t="s">
        <v>10</v>
      </c>
      <c r="E3" s="43">
        <v>13967965.34</v>
      </c>
      <c r="F3" s="91">
        <v>1834473</v>
      </c>
      <c r="G3" s="43">
        <v>7.61415694861685</v>
      </c>
      <c r="H3" s="73">
        <v>0.5</v>
      </c>
      <c r="I3" s="42" t="s">
        <v>59</v>
      </c>
      <c r="J3" s="44" t="s">
        <v>28</v>
      </c>
    </row>
    <row r="4" spans="1:10" ht="15" customHeight="1">
      <c r="A4" s="41">
        <v>2</v>
      </c>
      <c r="B4" s="42" t="s">
        <v>26</v>
      </c>
      <c r="C4" s="45" t="s">
        <v>7</v>
      </c>
      <c r="D4" s="46" t="s">
        <v>10</v>
      </c>
      <c r="E4" s="43">
        <v>1621755.87</v>
      </c>
      <c r="F4" s="91">
        <v>680</v>
      </c>
      <c r="G4" s="43">
        <v>2384.9351029411764</v>
      </c>
      <c r="H4" s="73">
        <v>1000</v>
      </c>
      <c r="I4" s="42" t="s">
        <v>63</v>
      </c>
      <c r="J4" s="44" t="s">
        <v>52</v>
      </c>
    </row>
    <row r="5" spans="1:10" ht="15" customHeight="1">
      <c r="A5" s="41">
        <v>3</v>
      </c>
      <c r="B5" s="42" t="s">
        <v>89</v>
      </c>
      <c r="C5" s="45" t="s">
        <v>7</v>
      </c>
      <c r="D5" s="46" t="s">
        <v>10</v>
      </c>
      <c r="E5" s="43">
        <v>230171.5</v>
      </c>
      <c r="F5" s="91">
        <v>671</v>
      </c>
      <c r="G5" s="43">
        <v>343.0275707898659</v>
      </c>
      <c r="H5" s="73">
        <v>1000</v>
      </c>
      <c r="I5" s="42" t="s">
        <v>90</v>
      </c>
      <c r="J5" s="44" t="s">
        <v>91</v>
      </c>
    </row>
    <row r="6" spans="1:10" ht="15.75" thickBot="1">
      <c r="A6" s="98" t="s">
        <v>24</v>
      </c>
      <c r="B6" s="128"/>
      <c r="C6" s="57" t="s">
        <v>25</v>
      </c>
      <c r="D6" s="57" t="s">
        <v>25</v>
      </c>
      <c r="E6" s="58">
        <f>SUM(E3:E5)</f>
        <v>15819892.71</v>
      </c>
      <c r="F6" s="59">
        <f>SUM(F3:F5)</f>
        <v>1835824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108" t="s">
        <v>43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15.75" customHeight="1" thickBot="1">
      <c r="A2" s="112" t="s">
        <v>23</v>
      </c>
      <c r="B2" s="116" t="s">
        <v>12</v>
      </c>
      <c r="C2" s="118" t="s">
        <v>13</v>
      </c>
      <c r="D2" s="120" t="s">
        <v>14</v>
      </c>
      <c r="E2" s="114" t="s">
        <v>15</v>
      </c>
      <c r="F2" s="115"/>
      <c r="G2" s="115"/>
      <c r="H2" s="115"/>
      <c r="I2" s="115"/>
      <c r="J2" s="115"/>
      <c r="K2" s="115"/>
      <c r="L2" s="115"/>
    </row>
    <row r="3" spans="1:12" ht="63.75" customHeight="1" thickBot="1">
      <c r="A3" s="113"/>
      <c r="B3" s="117"/>
      <c r="C3" s="119"/>
      <c r="D3" s="121"/>
      <c r="E3" s="4" t="s">
        <v>16</v>
      </c>
      <c r="F3" s="4" t="s">
        <v>44</v>
      </c>
      <c r="G3" s="4" t="s">
        <v>17</v>
      </c>
      <c r="H3" s="4" t="s">
        <v>18</v>
      </c>
      <c r="I3" s="4" t="s">
        <v>19</v>
      </c>
      <c r="J3" s="4" t="s">
        <v>57</v>
      </c>
      <c r="K3" s="4" t="s">
        <v>20</v>
      </c>
      <c r="L3" s="1" t="s">
        <v>47</v>
      </c>
    </row>
    <row r="4" spans="1:12" ht="14.25" collapsed="1">
      <c r="A4" s="99">
        <v>1</v>
      </c>
      <c r="B4" s="47" t="s">
        <v>95</v>
      </c>
      <c r="C4" s="48">
        <v>37691</v>
      </c>
      <c r="D4" s="48">
        <v>37894</v>
      </c>
      <c r="E4" s="71" t="s">
        <v>85</v>
      </c>
      <c r="F4" s="71">
        <v>0.012476068704555976</v>
      </c>
      <c r="G4" s="71">
        <v>0.0411596389698734</v>
      </c>
      <c r="H4" s="71">
        <v>0.013942183141244735</v>
      </c>
      <c r="I4" s="71">
        <v>0.0477511050632029</v>
      </c>
      <c r="J4" s="71" t="s">
        <v>85</v>
      </c>
      <c r="K4" s="72">
        <v>14.228313897233667</v>
      </c>
      <c r="L4" s="72">
        <v>0.17145601164489133</v>
      </c>
    </row>
    <row r="5" spans="1:12" ht="14.25">
      <c r="A5" s="99">
        <v>2</v>
      </c>
      <c r="B5" s="47" t="s">
        <v>89</v>
      </c>
      <c r="C5" s="48">
        <v>38441</v>
      </c>
      <c r="D5" s="48">
        <v>38625</v>
      </c>
      <c r="E5" s="71">
        <v>0</v>
      </c>
      <c r="F5" s="71" t="s">
        <v>85</v>
      </c>
      <c r="G5" s="71">
        <v>0.003147230258248479</v>
      </c>
      <c r="H5" s="71">
        <v>-0.012414228796949756</v>
      </c>
      <c r="I5" s="71">
        <v>-0.051270661273270846</v>
      </c>
      <c r="J5" s="71">
        <v>-0.04648758049571289</v>
      </c>
      <c r="K5" s="72">
        <v>-0.6569724292101341</v>
      </c>
      <c r="L5" s="72">
        <v>-0.06794710939141801</v>
      </c>
    </row>
    <row r="6" spans="1:12" ht="14.25">
      <c r="A6" s="99">
        <v>3</v>
      </c>
      <c r="B6" s="47" t="s">
        <v>26</v>
      </c>
      <c r="C6" s="48">
        <v>39100</v>
      </c>
      <c r="D6" s="48">
        <v>39268</v>
      </c>
      <c r="E6" s="71">
        <v>0.0005615834001404529</v>
      </c>
      <c r="F6" s="71">
        <v>0.020471223621079337</v>
      </c>
      <c r="G6" s="71">
        <v>0.05465040695605161</v>
      </c>
      <c r="H6" s="71">
        <v>0.1157982212658677</v>
      </c>
      <c r="I6" s="71">
        <v>0.13464567879632217</v>
      </c>
      <c r="J6" s="71">
        <v>0.12557400332120827</v>
      </c>
      <c r="K6" s="72">
        <v>1.384935102941177</v>
      </c>
      <c r="L6" s="72">
        <v>0.06678780122691408</v>
      </c>
    </row>
    <row r="7" spans="1:12" ht="15.75" thickBot="1">
      <c r="A7" s="75"/>
      <c r="B7" s="79" t="s">
        <v>56</v>
      </c>
      <c r="C7" s="78" t="s">
        <v>25</v>
      </c>
      <c r="D7" s="78" t="s">
        <v>25</v>
      </c>
      <c r="E7" s="76">
        <f aca="true" t="shared" si="0" ref="E7:J7">AVERAGE(E4:E6)</f>
        <v>0.00028079170007022647</v>
      </c>
      <c r="F7" s="76">
        <f t="shared" si="0"/>
        <v>0.016473646162817657</v>
      </c>
      <c r="G7" s="76">
        <f t="shared" si="0"/>
        <v>0.03298575872805783</v>
      </c>
      <c r="H7" s="76">
        <f t="shared" si="0"/>
        <v>0.03910872520338756</v>
      </c>
      <c r="I7" s="76">
        <f t="shared" si="0"/>
        <v>0.04370870752875141</v>
      </c>
      <c r="J7" s="76">
        <f t="shared" si="0"/>
        <v>0.03954321141274769</v>
      </c>
      <c r="K7" s="78" t="s">
        <v>25</v>
      </c>
      <c r="L7" s="76">
        <f>AVERAGE(L4:L6)</f>
        <v>0.056765567826795794</v>
      </c>
    </row>
    <row r="8" spans="1:12" s="9" customFormat="1" ht="14.25">
      <c r="A8" s="111" t="s">
        <v>46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</row>
    <row r="9" spans="12:15" ht="14.25">
      <c r="L9"/>
      <c r="M9"/>
      <c r="N9"/>
      <c r="O9"/>
    </row>
  </sheetData>
  <sheetProtection/>
  <mergeCells count="7"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="85" zoomScaleNormal="85" zoomScalePageLayoutView="0" workbookViewId="0" topLeftCell="A1">
      <selection activeCell="B6" sqref="B6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22" t="s">
        <v>39</v>
      </c>
      <c r="B1" s="122"/>
      <c r="C1" s="122"/>
      <c r="D1" s="122"/>
      <c r="E1" s="122"/>
      <c r="F1" s="122"/>
      <c r="G1" s="122"/>
    </row>
    <row r="2" spans="1:7" s="11" customFormat="1" ht="15.75" thickBot="1">
      <c r="A2" s="112" t="s">
        <v>23</v>
      </c>
      <c r="B2" s="126" t="s">
        <v>12</v>
      </c>
      <c r="C2" s="125" t="s">
        <v>30</v>
      </c>
      <c r="D2" s="124"/>
      <c r="E2" s="125" t="s">
        <v>31</v>
      </c>
      <c r="F2" s="124"/>
      <c r="G2" s="96" t="s">
        <v>48</v>
      </c>
    </row>
    <row r="3" spans="1:7" s="11" customFormat="1" ht="15.75" thickBot="1">
      <c r="A3" s="113"/>
      <c r="B3" s="127"/>
      <c r="C3" s="29" t="s">
        <v>34</v>
      </c>
      <c r="D3" s="29" t="s">
        <v>32</v>
      </c>
      <c r="E3" s="29" t="s">
        <v>33</v>
      </c>
      <c r="F3" s="29" t="s">
        <v>32</v>
      </c>
      <c r="G3" s="97"/>
    </row>
    <row r="4" spans="1:7" ht="14.25" customHeight="1">
      <c r="A4" s="87">
        <v>1</v>
      </c>
      <c r="B4" s="88" t="s">
        <v>26</v>
      </c>
      <c r="C4" s="30">
        <v>0.9102400000002234</v>
      </c>
      <c r="D4" s="68">
        <v>0.0005615834001417048</v>
      </c>
      <c r="E4" s="31">
        <v>0</v>
      </c>
      <c r="F4" s="84">
        <v>0</v>
      </c>
      <c r="G4" s="50">
        <v>0</v>
      </c>
    </row>
    <row r="5" spans="1:7" ht="14.25" customHeight="1">
      <c r="A5" s="100">
        <v>2</v>
      </c>
      <c r="B5" s="101" t="s">
        <v>89</v>
      </c>
      <c r="C5" s="102">
        <v>0</v>
      </c>
      <c r="D5" s="103">
        <v>0</v>
      </c>
      <c r="E5" s="104">
        <v>0</v>
      </c>
      <c r="F5" s="105">
        <v>0</v>
      </c>
      <c r="G5" s="106">
        <v>0</v>
      </c>
    </row>
    <row r="6" spans="1:7" ht="14.25" customHeight="1">
      <c r="A6" s="100">
        <v>3</v>
      </c>
      <c r="B6" s="101" t="s">
        <v>95</v>
      </c>
      <c r="C6" s="102" t="s">
        <v>85</v>
      </c>
      <c r="D6" s="103" t="s">
        <v>85</v>
      </c>
      <c r="E6" s="104" t="s">
        <v>85</v>
      </c>
      <c r="F6" s="105" t="s">
        <v>85</v>
      </c>
      <c r="G6" s="106" t="s">
        <v>85</v>
      </c>
    </row>
    <row r="7" spans="1:7" ht="15.75" thickBot="1">
      <c r="A7" s="65"/>
      <c r="B7" s="53" t="s">
        <v>24</v>
      </c>
      <c r="C7" s="54">
        <v>0.9102400000002234</v>
      </c>
      <c r="D7" s="67">
        <v>0.0004917512567807643</v>
      </c>
      <c r="E7" s="55">
        <v>0</v>
      </c>
      <c r="F7" s="67">
        <v>0</v>
      </c>
      <c r="G7" s="56">
        <v>0</v>
      </c>
    </row>
    <row r="9" ht="14.25">
      <c r="A9" s="11"/>
    </row>
    <row r="10" ht="14.25">
      <c r="A10" s="11"/>
    </row>
    <row r="11" ht="14.25">
      <c r="A11" s="11"/>
    </row>
    <row r="12" ht="12.75"/>
    <row r="13" ht="12.75"/>
    <row r="14" ht="12.75"/>
    <row r="1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="85" zoomScaleNormal="85" zoomScalePageLayoutView="0" workbookViewId="0" topLeftCell="A1">
      <selection activeCell="C5" sqref="C5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89</v>
      </c>
      <c r="C2" s="71">
        <v>0</v>
      </c>
      <c r="D2" s="21"/>
      <c r="E2" s="21"/>
    </row>
    <row r="3" spans="1:5" ht="14.25">
      <c r="A3" s="21"/>
      <c r="B3" s="47" t="s">
        <v>26</v>
      </c>
      <c r="C3" s="89">
        <v>0.0005615834001404529</v>
      </c>
      <c r="D3" s="21"/>
      <c r="E3" s="21"/>
    </row>
    <row r="4" spans="1:4" ht="14.25">
      <c r="A4" s="21"/>
      <c r="B4" s="47" t="s">
        <v>21</v>
      </c>
      <c r="C4" s="74">
        <v>-0.00111070217408449</v>
      </c>
      <c r="D4" s="21"/>
    </row>
    <row r="5" spans="2:3" ht="14.25">
      <c r="B5" s="47" t="s">
        <v>27</v>
      </c>
      <c r="C5" s="83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108" t="s">
        <v>55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35</v>
      </c>
      <c r="G2" s="4" t="s">
        <v>36</v>
      </c>
      <c r="H2" s="1" t="s">
        <v>37</v>
      </c>
      <c r="I2" s="1" t="s">
        <v>5</v>
      </c>
      <c r="J2" s="1" t="s">
        <v>6</v>
      </c>
    </row>
    <row r="3" spans="1:10" ht="14.25" customHeight="1">
      <c r="A3" s="41">
        <v>1</v>
      </c>
      <c r="B3" s="93" t="s">
        <v>87</v>
      </c>
      <c r="C3" s="93" t="s">
        <v>7</v>
      </c>
      <c r="D3" s="93" t="s">
        <v>9</v>
      </c>
      <c r="E3" s="94">
        <v>10772530.48</v>
      </c>
      <c r="F3" s="95">
        <v>164425</v>
      </c>
      <c r="G3" s="94">
        <v>65.51637816633723</v>
      </c>
      <c r="H3" s="94">
        <v>100</v>
      </c>
      <c r="I3" s="93" t="s">
        <v>88</v>
      </c>
      <c r="J3" s="44" t="s">
        <v>28</v>
      </c>
    </row>
    <row r="4" spans="1:10" ht="14.25" customHeight="1">
      <c r="A4" s="41">
        <v>2</v>
      </c>
      <c r="B4" s="93" t="s">
        <v>82</v>
      </c>
      <c r="C4" s="93" t="s">
        <v>7</v>
      </c>
      <c r="D4" s="93" t="s">
        <v>83</v>
      </c>
      <c r="E4" s="94">
        <v>2570747.63</v>
      </c>
      <c r="F4" s="95">
        <v>173506</v>
      </c>
      <c r="G4" s="94">
        <v>14.816476836535912</v>
      </c>
      <c r="H4" s="94">
        <v>10</v>
      </c>
      <c r="I4" s="93" t="s">
        <v>84</v>
      </c>
      <c r="J4" s="44" t="s">
        <v>28</v>
      </c>
    </row>
    <row r="5" spans="1:10" ht="15.75" thickBot="1">
      <c r="A5" s="98" t="s">
        <v>24</v>
      </c>
      <c r="B5" s="128"/>
      <c r="C5" s="57" t="s">
        <v>25</v>
      </c>
      <c r="D5" s="57" t="s">
        <v>25</v>
      </c>
      <c r="E5" s="70">
        <f>SUM(E3:E4)</f>
        <v>13343278.11</v>
      </c>
      <c r="F5" s="69">
        <f>SUM(F3:F4)</f>
        <v>337931</v>
      </c>
      <c r="G5" s="57" t="s">
        <v>25</v>
      </c>
      <c r="H5" s="57" t="s">
        <v>25</v>
      </c>
      <c r="I5" s="57" t="s">
        <v>25</v>
      </c>
      <c r="J5" s="60" t="s">
        <v>25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2020-12-11T10:51:27Z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