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D100800B-179D-4008-8252-7A9357C8A12B}" xr6:coauthVersionLast="47" xr6:coauthVersionMax="47" xr10:uidLastSave="{00000000-0000-0000-0000-000000000000}"/>
  <bookViews>
    <workbookView xWindow="-120" yWindow="-120" windowWidth="29040" windowHeight="15840" tabRatio="904" xr2:uid="{EDD85C1A-E417-4094-B2A9-43C8825C5043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1" l="1"/>
  <c r="F48" i="12"/>
  <c r="F49" i="21"/>
  <c r="G49" i="21"/>
  <c r="H49" i="21"/>
  <c r="J49" i="21"/>
  <c r="E48" i="12"/>
  <c r="P48" i="26"/>
  <c r="Q48" i="26" s="1"/>
  <c r="E48" i="26"/>
  <c r="N48" i="26"/>
  <c r="O48" i="26"/>
  <c r="L48" i="26"/>
  <c r="M48" i="26"/>
  <c r="J48" i="26"/>
  <c r="K48" i="26"/>
  <c r="H48" i="26"/>
  <c r="I48" i="26"/>
  <c r="F48" i="26"/>
  <c r="G48" i="26"/>
</calcChain>
</file>

<file path=xl/sharedStrings.xml><?xml version="1.0" encoding="utf-8"?>
<sst xmlns="http://schemas.openxmlformats.org/spreadsheetml/2006/main" count="602" uniqueCount="171">
  <si>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</si>
  <si>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</si>
  <si>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</si>
  <si>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</si>
  <si>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</si>
  <si>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</si>
  <si>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</si>
  <si>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</si>
  <si>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</si>
  <si>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</si>
  <si>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</si>
  <si>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</si>
  <si>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</si>
  <si>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</si>
  <si>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</si>
  <si>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</si>
  <si>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</si>
  <si>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</si>
  <si>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</si>
  <si>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</si>
  <si>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</si>
  <si>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</si>
  <si>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</si>
  <si>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</si>
  <si>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</si>
  <si>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</si>
  <si>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</si>
  <si>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</si>
  <si>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</si>
  <si>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</si>
  <si>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</si>
  <si>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</si>
  <si>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</si>
  <si>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</si>
  <si>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</si>
  <si>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</si>
  <si>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</si>
  <si>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</si>
  <si>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</si>
  <si>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</si>
  <si>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</si>
  <si>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</si>
  <si>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</si>
  <si>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</si>
  <si>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</si>
  <si>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</si>
  <si>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</si>
  <si>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</si>
  <si>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</si>
  <si>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33074085</t>
  </si>
  <si>
    <t>36124190</t>
  </si>
  <si>
    <t>35274991</t>
  </si>
  <si>
    <t>34004029</t>
  </si>
  <si>
    <t>37900416</t>
  </si>
  <si>
    <t>38356406</t>
  </si>
  <si>
    <t>33404451</t>
  </si>
  <si>
    <t>35464353</t>
  </si>
  <si>
    <t>34384775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</si>
  <si>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</si>
  <si>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</si>
  <si>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</si>
  <si>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</si>
  <si>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</si>
  <si>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</si>
  <si>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</si>
  <si>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</si>
  <si>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</si>
  <si>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</si>
  <si>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</si>
  <si>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</si>
  <si>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</si>
  <si>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</si>
  <si>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33107539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</si>
  <si>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</si>
  <si>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</si>
  <si>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</si>
  <si>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</si>
  <si>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</si>
  <si>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</si>
  <si>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</si>
  <si>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</si>
  <si>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</si>
  <si>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</si>
  <si>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</si>
  <si>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</si>
  <si>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</si>
  <si>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</si>
  <si>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</si>
  <si>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з початку року</t>
  </si>
  <si>
    <t>ПНПФ "Шахтар"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</si>
  <si>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</si>
  <si>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</si>
  <si>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</si>
  <si>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</si>
  <si>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ВНПФ "РЕЗЕРВ"</t>
  </si>
  <si>
    <t>ВНПФ "СОЦІАЛЬНА ПІДТРИМКА"</t>
  </si>
  <si>
    <t>ВНПФ "Український пенсійний фонд"</t>
  </si>
  <si>
    <t>НТ "ВНПФ "ЄВРОПА"</t>
  </si>
  <si>
    <t>НТ "ВНПФ "АРТА"</t>
  </si>
  <si>
    <t>ВПФ "Фармацевтичний"</t>
  </si>
  <si>
    <t>НТ «НКПФ ВАТ «Укрексімбанк»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</si>
  <si>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</si>
  <si>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</si>
  <si>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</si>
  <si>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</si>
  <si>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</si>
  <si>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</si>
  <si>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</si>
  <si>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</si>
  <si>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</si>
  <si>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</si>
  <si>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"ФІНГРІН"</t>
  </si>
  <si>
    <t>ТОВ "КУА "ОТП Капітал"</t>
  </si>
  <si>
    <t>ТОВ "ВСЕАПФ"</t>
  </si>
  <si>
    <t>ТОВ "КУА "Всесвіт"</t>
  </si>
  <si>
    <t>ТОВ "КУА "Академiя Iнвестментс"</t>
  </si>
  <si>
    <t>ТОВ "АПФ "ЛІГА ПЕНСІЯ"</t>
  </si>
  <si>
    <t>ТОВ "КУА ОЗОН"</t>
  </si>
  <si>
    <t>ТОВ "КУА" Магістр"</t>
  </si>
  <si>
    <t>ТОВ "АРТА УПРАВЛІННЯ АКТИВАМИ"</t>
  </si>
  <si>
    <t>ВНПФ "СТОЛИЧНИЙ РЕЗЕРВ"</t>
  </si>
  <si>
    <t>ПрАТ"КУА"НАЦIОНАЛЬНИЙ РЕЗЕРВ"</t>
  </si>
  <si>
    <t>ТОВ «КУА-АПФ «АПІНВЕСТ»</t>
  </si>
  <si>
    <t>ТОВ "КУА АПФ "ОпІка"</t>
  </si>
  <si>
    <t>ТОВ КУА "ОПІКА-КАПІТАЛ"</t>
  </si>
  <si>
    <t>НТ "ВНПФ "РЕЗЕРВ Р?ВНЕНЩИНИ"</t>
  </si>
  <si>
    <t>ТОВ "КУА "Західінвест"</t>
  </si>
  <si>
    <t>ТОВ "ВУК"</t>
  </si>
  <si>
    <t>ТЗОВ "КУА "ОПТІМА - КАПІТАЛ"</t>
  </si>
  <si>
    <t>ПрАТ "КУА АПФ "Брокбізнесінвест"</t>
  </si>
  <si>
    <t>ПрАТ "ПРIНКОМ"</t>
  </si>
  <si>
    <t>ТОВ "Керуючий адміністратор ПФ "Паритет"</t>
  </si>
  <si>
    <t>ТОВ "ПАПФ"</t>
  </si>
  <si>
    <t>ТОВ "ВIП"</t>
  </si>
  <si>
    <t>ВНПФ "Україна"</t>
  </si>
  <si>
    <t>ТОВ "КУА "АРТ-КАПІТАЛ МЕНЕДЖМЕНТ"</t>
  </si>
  <si>
    <t>ПрАТ "КIНТО"</t>
  </si>
  <si>
    <t>ТОВ "КУА "Івекс Ессет Менеджмент"</t>
  </si>
  <si>
    <t>ТОВ "КУА "Портфельн? ?нвестиц?ї"</t>
  </si>
  <si>
    <t>ВПФ "Приватфонд"</t>
  </si>
  <si>
    <t>НТ "ВНПФ "ВЗАЄМОДОПОМОГА"</t>
  </si>
  <si>
    <t>НТ "ВНПФ "Національний"</t>
  </si>
  <si>
    <t>ВНПФ"ПРИЧЕТНІСТЬ"</t>
  </si>
  <si>
    <t>ВПФ "ПенсІйний капІтал"</t>
  </si>
  <si>
    <t>НТ "ВПФ "СоцІальна перспектива"</t>
  </si>
  <si>
    <t>НТ "ВНПФ "Фонд пенсІйних заощаджень"</t>
  </si>
  <si>
    <t>ВНПФ "ПенсІйна опІка"</t>
  </si>
  <si>
    <t>ПНПФ "МагІстраль"</t>
  </si>
  <si>
    <t>НПФ "ВПФ "ФРІФЛАЙТ"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</si>
  <si>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</si>
  <si>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</si>
  <si>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</si>
  <si>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</si>
  <si>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</si>
  <si>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</si>
  <si>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НТ ВНПФ "Український пенсійний капітал"</t>
  </si>
  <si>
    <t>ППФ НГП енергетикiв України</t>
  </si>
  <si>
    <t>НТ "НППФ "Хлібний"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</si>
  <si>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</si>
  <si>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</si>
  <si>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</si>
  <si>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</si>
  <si>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"Ніка"</t>
  </si>
  <si>
    <t>ВНПФ "Покрова"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</si>
  <si>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</si>
  <si>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</si>
  <si>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</si>
  <si>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</si>
  <si>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НТ ВНПФ "Дн?стер"</t>
  </si>
  <si>
    <t>ТОВ "КУА "Гранд Iнвест"</t>
  </si>
  <si>
    <t>НО ВНПФ "Довіра - Україна"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</si>
</sst>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9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1675C161-8417-44F7-AD1A-8095C37B2DAE}"/>
    <cellStyle name="Обычный_Nastya_Otkrit" xfId="2" xr:uid="{2EFE30C4-CF69-44A2-A6DD-D2425C487745}"/>
    <cellStyle name="Обычный_Відкр_2" xfId="3" xr:uid="{35A4EA87-A272-4662-9543-3D102F82C5FA}"/>
    <cellStyle name="Обычный_Доходність" xfId="4" xr:uid="{42E218AA-4D58-486B-BB08-7027D9A9446C}"/>
    <cellStyle name="Обычный_З_2_28.10" xfId="5" xr:uid="{3B569441-5323-4499-B55A-1D36CDBC3A85}"/>
    <cellStyle name="Обычный_Лист1" xfId="6" xr:uid="{9D526F0F-067F-4F91-BBE8-0ADBC0026719}"/>
    <cellStyle name="Обычный_Лист2" xfId="7" xr:uid="{94DC5A2E-75C2-427D-AF24-A0457AECA050}"/>
    <cellStyle name="Обычный_Основні показники" xfId="8" xr:uid="{2CB9E447-ED99-4BEA-9FBA-78590A1CA3A0}"/>
    <cellStyle name="Обычный_Структура активів" xfId="9" xr:uid="{BB1755CD-B972-42E6-8199-744F8C46A096}"/>
    <cellStyle name="Процентный 2" xfId="10" xr:uid="{F23AA410-3E66-4F8B-AEA2-8F5C9A8D68FA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122400926894984"/>
          <c:y val="0.25102931099961218"/>
          <c:w val="0.36902520112444837"/>
          <c:h val="0.397120139532173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82-48DE-A5D4-C70B90DCA0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2-48DE-A5D4-C70B90DCA0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82-48DE-A5D4-C70B90DCA0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2-48DE-A5D4-C70B90DCA0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82-48DE-A5D4-C70B90DCA01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82-48DE-A5D4-C70B90DCA01A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361383545746768"/>
                  <c:y val="0.483540066269744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82-48DE-A5D4-C70B90DCA01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709391160327251"/>
                  <c:y val="0.393004904925622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2-48DE-A5D4-C70B90DCA01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0783967554941027"/>
                  <c:y val="0.224280286057030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2-48DE-A5D4-C70B90DCA01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0344205926040727"/>
                  <c:y val="0.181070322688244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2-48DE-A5D4-C70B90DCA0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0286853831984413"/>
                  <c:y val="0.191358409204622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2-48DE-A5D4-C70B90DCA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55263499402018"/>
                  <c:y val="0.213992199540653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2-48DE-A5D4-C70B90DCA0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НПФ'!$G$48:$Q$48</c:f>
              <c:numCache>
                <c:formatCode>0.00%</c:formatCode>
                <c:ptCount val="6"/>
                <c:pt idx="0">
                  <c:v>0.60323599648828641</c:v>
                </c:pt>
                <c:pt idx="1">
                  <c:v>0.36204523516938719</c:v>
                </c:pt>
                <c:pt idx="2">
                  <c:v>7.7178780458115126E-3</c:v>
                </c:pt>
                <c:pt idx="3">
                  <c:v>1.244754058653226E-2</c:v>
                </c:pt>
                <c:pt idx="4">
                  <c:v>2.9278904255020453E-3</c:v>
                </c:pt>
                <c:pt idx="5">
                  <c:v>1.1625459284480963E-2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82-48DE-A5D4-C70B90DCA0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841319648997342"/>
          <c:y val="0.72016605614642837"/>
          <c:w val="0.58699863598552149"/>
          <c:h val="0.26543263212254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3131801592145"/>
          <c:y val="6.818392773572951E-2"/>
          <c:w val="0.85597785822470607"/>
          <c:h val="0.914466795514489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2B-4150-913F-44B3F9E47865}"/>
              </c:ext>
            </c:extLst>
          </c:dPt>
          <c:dPt>
            <c:idx val="4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2B-4150-913F-44B3F9E47865}"/>
              </c:ext>
            </c:extLst>
          </c:dPt>
          <c:dPt>
            <c:idx val="4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2B-4150-913F-44B3F9E47865}"/>
              </c:ext>
            </c:extLst>
          </c:dPt>
          <c:dPt>
            <c:idx val="48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2B-4150-913F-44B3F9E47865}"/>
              </c:ext>
            </c:extLst>
          </c:dPt>
          <c:dPt>
            <c:idx val="4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2B-4150-913F-44B3F9E47865}"/>
              </c:ext>
            </c:extLst>
          </c:dPt>
          <c:dPt>
            <c:idx val="5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2B-4150-913F-44B3F9E47865}"/>
              </c:ext>
            </c:extLst>
          </c:dPt>
          <c:dPt>
            <c:idx val="5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2B-4150-913F-44B3F9E47865}"/>
              </c:ext>
            </c:extLst>
          </c:dPt>
          <c:dPt>
            <c:idx val="5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2B-4150-913F-44B3F9E47865}"/>
              </c:ext>
            </c:extLst>
          </c:dPt>
          <c:dPt>
            <c:idx val="5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A2B-4150-913F-44B3F9E47865}"/>
              </c:ext>
            </c:extLst>
          </c:dPt>
          <c:dPt>
            <c:idx val="54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A2B-4150-913F-44B3F9E47865}"/>
              </c:ext>
            </c:extLst>
          </c:dPt>
          <c:dPt>
            <c:idx val="5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A2B-4150-913F-44B3F9E47865}"/>
              </c:ext>
            </c:extLst>
          </c:dPt>
          <c:dPt>
            <c:idx val="5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A2B-4150-913F-44B3F9E47865}"/>
              </c:ext>
            </c:extLst>
          </c:dPt>
          <c:dPt>
            <c:idx val="5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2B-4150-913F-44B3F9E47865}"/>
              </c:ext>
            </c:extLst>
          </c:dPt>
          <c:dPt>
            <c:idx val="5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A2B-4150-913F-44B3F9E47865}"/>
              </c:ext>
            </c:extLst>
          </c:dPt>
          <c:dPt>
            <c:idx val="6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2B-4150-913F-44B3F9E47865}"/>
              </c:ext>
            </c:extLst>
          </c:dPt>
          <c:cat>
            <c:strRef>
              <c:f>'Доходність (графік)'!$A$2:$A$52</c:f>
              <c:strCache>
                <c:ptCount val="51"/>
                <c:pt idx="0">
                  <c:v>НО ВНПФ "Довіра - Україна"</c:v>
                </c:pt>
                <c:pt idx="1">
                  <c:v>ВНПФ "ІнІцІатива"</c:v>
                </c:pt>
                <c:pt idx="2">
                  <c:v>НТ "НППФ "Хлібний"</c:v>
                </c:pt>
                <c:pt idx="3">
                  <c:v>ВНПФ "ПенсІйна опІка"</c:v>
                </c:pt>
                <c:pt idx="4">
                  <c:v>ВНПФ "СОЦІАЛЬНА ПІДТРИМКА"</c:v>
                </c:pt>
                <c:pt idx="5">
                  <c:v>ВНПФ "РЕЗЕРВ"</c:v>
                </c:pt>
                <c:pt idx="6">
                  <c:v>ВНПФ "Європейський вибір"</c:v>
                </c:pt>
                <c:pt idx="7">
                  <c:v>НТ "ВНПФ "Національний"</c:v>
                </c:pt>
                <c:pt idx="8">
                  <c:v>ППФ НГП енергетикiв України</c:v>
                </c:pt>
                <c:pt idx="9">
                  <c:v>ВНПФ "Україна"</c:v>
                </c:pt>
                <c:pt idx="10">
                  <c:v>ВНПФ "Український пенсійний фонд"</c:v>
                </c:pt>
                <c:pt idx="11">
                  <c:v>ВНПФ "Всеукраїнський пенсійний фонд"</c:v>
                </c:pt>
                <c:pt idx="12">
                  <c:v>ВНПФ "НадІйна перспектива"</c:v>
                </c:pt>
                <c:pt idx="13">
                  <c:v>ВНПФ "Золота осІнь"</c:v>
                </c:pt>
                <c:pt idx="14">
                  <c:v>КНПФ ТПП України</c:v>
                </c:pt>
                <c:pt idx="15">
                  <c:v>ВНПФ «ТУРБОТА»</c:v>
                </c:pt>
                <c:pt idx="16">
                  <c:v>ВНПФ"Джерело"</c:v>
                </c:pt>
                <c:pt idx="17">
                  <c:v>ПНПФ "МагІстраль"</c:v>
                </c:pt>
                <c:pt idx="18">
                  <c:v>НТ ВНПФ "Дн?стер"</c:v>
                </c:pt>
                <c:pt idx="19">
                  <c:v>НТ "ВПФ "СоцІальна перспектива"</c:v>
                </c:pt>
                <c:pt idx="20">
                  <c:v>НТ "ВНПФ "РЕЗЕРВ Р?ВНЕНЩИНИ"</c:v>
                </c:pt>
                <c:pt idx="21">
                  <c:v>НПФ "ВПФ "ФРІФЛАЙТ"</c:v>
                </c:pt>
                <c:pt idx="22">
                  <c:v>ВНПФ "СТОЛИЧНИЙ РЕЗЕРВ"</c:v>
                </c:pt>
                <c:pt idx="23">
                  <c:v>НТ "ВНПФ "АРТА"</c:v>
                </c:pt>
                <c:pt idx="24">
                  <c:v>НТ ВНПФ "Прикарпаття"</c:v>
                </c:pt>
                <c:pt idx="25">
                  <c:v>ВПФ "ПенсІйний капІтал"</c:v>
                </c:pt>
                <c:pt idx="26">
                  <c:v>НО "ВПФ "Соціальні гарантії"</c:v>
                </c:pt>
                <c:pt idx="27">
                  <c:v>ПНПФ "Шахтар"</c:v>
                </c:pt>
                <c:pt idx="28">
                  <c:v>ВНПФ "Лаурус"</c:v>
                </c:pt>
                <c:pt idx="29">
                  <c:v>ВПФ "Фармацевтичний"</c:v>
                </c:pt>
                <c:pt idx="30">
                  <c:v>НТ "ВНПФ "Фонд пенсІйних заощаджень"</c:v>
                </c:pt>
                <c:pt idx="31">
                  <c:v>ВНПФ "Емерит-Україна"</c:v>
                </c:pt>
                <c:pt idx="32">
                  <c:v>НТ «НКПФ ВАТ «Укрексімбанк»</c:v>
                </c:pt>
                <c:pt idx="33">
                  <c:v>ВПФ "Приватфонд"</c:v>
                </c:pt>
                <c:pt idx="34">
                  <c:v>НТ "ВПФ "ДинастІя"</c:v>
                </c:pt>
                <c:pt idx="35">
                  <c:v>НТ "ВНПФ "ЄВРОПА"</c:v>
                </c:pt>
                <c:pt idx="36">
                  <c:v>ВНПФ "Ніка"</c:v>
                </c:pt>
                <c:pt idx="37">
                  <c:v>ВПФ "ОТП ПенсІя"</c:v>
                </c:pt>
                <c:pt idx="38">
                  <c:v>НТ "ВНПФ "ВЗАЄМОДОПОМОГА"</c:v>
                </c:pt>
                <c:pt idx="39">
                  <c:v>ВНПФ"ПРИЧЕТНІСТЬ"</c:v>
                </c:pt>
                <c:pt idx="40">
                  <c:v>НТ "ВПФ "Соцiальний стандарт"</c:v>
                </c:pt>
                <c:pt idx="41">
                  <c:v>ВНПФ "Гарант-Пенсія"</c:v>
                </c:pt>
                <c:pt idx="42">
                  <c:v>ВНПФ "Покрова"</c:v>
                </c:pt>
                <c:pt idx="43">
                  <c:v>НТ ВНПФ "Український пенсійний капітал"</c:v>
                </c:pt>
                <c:pt idx="44">
                  <c:v>НТ  "ВНПФ "ВСІ"</c:v>
                </c:pt>
                <c:pt idx="45">
                  <c:v>Середня доходність НПФ</c:v>
                </c:pt>
                <c:pt idx="46">
                  <c:v>Депозити у євро</c:v>
                </c:pt>
                <c:pt idx="47">
                  <c:v>Депозити у дол. США</c:v>
                </c:pt>
                <c:pt idx="48">
                  <c:v>Депозити у грн.</c:v>
                </c:pt>
                <c:pt idx="49">
                  <c:v>"Золотий" депозит (за офіційним курсом золота)</c:v>
                </c:pt>
                <c:pt idx="50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(графік)'!$B$2:$B$52</c:f>
              <c:numCache>
                <c:formatCode>0.00%</c:formatCode>
                <c:ptCount val="51"/>
                <c:pt idx="0">
                  <c:v>-1.0194943858923944E-2</c:v>
                </c:pt>
                <c:pt idx="1">
                  <c:v>-1.0069177555726228E-2</c:v>
                </c:pt>
                <c:pt idx="2">
                  <c:v>-8.8771593090211098E-3</c:v>
                </c:pt>
                <c:pt idx="3">
                  <c:v>-2.3756731073802939E-3</c:v>
                </c:pt>
                <c:pt idx="4">
                  <c:v>-1.1758653634159622E-3</c:v>
                </c:pt>
                <c:pt idx="5">
                  <c:v>-7.130487929103424E-4</c:v>
                </c:pt>
                <c:pt idx="6">
                  <c:v>1.4233524695166366E-3</c:v>
                </c:pt>
                <c:pt idx="7">
                  <c:v>2.0181634712412855E-3</c:v>
                </c:pt>
                <c:pt idx="8">
                  <c:v>2.1440996804076295E-3</c:v>
                </c:pt>
                <c:pt idx="9">
                  <c:v>2.7684022905685168E-3</c:v>
                </c:pt>
                <c:pt idx="10">
                  <c:v>2.8745072273324013E-3</c:v>
                </c:pt>
                <c:pt idx="11">
                  <c:v>2.9100843330562842E-3</c:v>
                </c:pt>
                <c:pt idx="12">
                  <c:v>3.1975571815405779E-3</c:v>
                </c:pt>
                <c:pt idx="13">
                  <c:v>3.5099561255482747E-3</c:v>
                </c:pt>
                <c:pt idx="14">
                  <c:v>4.0633888663144102E-3</c:v>
                </c:pt>
                <c:pt idx="15">
                  <c:v>4.8470605515367193E-3</c:v>
                </c:pt>
                <c:pt idx="16">
                  <c:v>5.0736570385865321E-3</c:v>
                </c:pt>
                <c:pt idx="17">
                  <c:v>5.8579824645919043E-3</c:v>
                </c:pt>
                <c:pt idx="18">
                  <c:v>5.9012444801285202E-3</c:v>
                </c:pt>
                <c:pt idx="19">
                  <c:v>6.1375036884037115E-3</c:v>
                </c:pt>
                <c:pt idx="20">
                  <c:v>6.1701667027496132E-3</c:v>
                </c:pt>
                <c:pt idx="21">
                  <c:v>6.20737891239731E-3</c:v>
                </c:pt>
                <c:pt idx="22">
                  <c:v>6.331867175793704E-3</c:v>
                </c:pt>
                <c:pt idx="23">
                  <c:v>6.4590183070367679E-3</c:v>
                </c:pt>
                <c:pt idx="24">
                  <c:v>6.5500731480250263E-3</c:v>
                </c:pt>
                <c:pt idx="25">
                  <c:v>6.5931567579855521E-3</c:v>
                </c:pt>
                <c:pt idx="26">
                  <c:v>7.7238997526485331E-3</c:v>
                </c:pt>
                <c:pt idx="27">
                  <c:v>7.9124540175368185E-3</c:v>
                </c:pt>
                <c:pt idx="28">
                  <c:v>8.4407419050613886E-3</c:v>
                </c:pt>
                <c:pt idx="29">
                  <c:v>8.9112119248218047E-3</c:v>
                </c:pt>
                <c:pt idx="30">
                  <c:v>9.7993467102193144E-3</c:v>
                </c:pt>
                <c:pt idx="31">
                  <c:v>1.0656909673809611E-2</c:v>
                </c:pt>
                <c:pt idx="32">
                  <c:v>1.1216955667818551E-2</c:v>
                </c:pt>
                <c:pt idx="33">
                  <c:v>1.1365274955758009E-2</c:v>
                </c:pt>
                <c:pt idx="34">
                  <c:v>1.2133260213874397E-2</c:v>
                </c:pt>
                <c:pt idx="35">
                  <c:v>1.2274745364324824E-2</c:v>
                </c:pt>
                <c:pt idx="36">
                  <c:v>1.269920318725104E-2</c:v>
                </c:pt>
                <c:pt idx="37">
                  <c:v>1.381904005646728E-2</c:v>
                </c:pt>
                <c:pt idx="38">
                  <c:v>1.3964092333998313E-2</c:v>
                </c:pt>
                <c:pt idx="39">
                  <c:v>1.9238126468819949E-2</c:v>
                </c:pt>
                <c:pt idx="40">
                  <c:v>2.4450917106195513E-2</c:v>
                </c:pt>
                <c:pt idx="41">
                  <c:v>2.6295810614949344E-2</c:v>
                </c:pt>
                <c:pt idx="42">
                  <c:v>3.6613272311212919E-2</c:v>
                </c:pt>
                <c:pt idx="43">
                  <c:v>4.6466712110883934E-2</c:v>
                </c:pt>
                <c:pt idx="44">
                  <c:v>5.3041988003427631E-2</c:v>
                </c:pt>
                <c:pt idx="45">
                  <c:v>8.992371450321392E-3</c:v>
                </c:pt>
                <c:pt idx="46">
                  <c:v>6.9276302526164457E-3</c:v>
                </c:pt>
                <c:pt idx="47">
                  <c:v>2.4973654547719715E-3</c:v>
                </c:pt>
                <c:pt idx="48">
                  <c:v>1.1484931506849316E-2</c:v>
                </c:pt>
                <c:pt idx="49">
                  <c:v>0.12607680728542148</c:v>
                </c:pt>
                <c:pt idx="50">
                  <c:v>1.4334246575342467E-2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2B-4150-913F-44B3F9E47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6230880"/>
        <c:axId val="1"/>
      </c:barChart>
      <c:catAx>
        <c:axId val="133623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13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336230880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51</xdr:row>
      <xdr:rowOff>76200</xdr:rowOff>
    </xdr:from>
    <xdr:to>
      <xdr:col>6</xdr:col>
      <xdr:colOff>114300</xdr:colOff>
      <xdr:row>77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9E6F644E-909E-455D-2C99-C0E10AEF6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80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83A83FC1-F5F6-8074-4786-EA023E440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7870-AD61-4AD7-83E8-64978FCACA85}">
  <sheetPr>
    <tabColor theme="8" tint="0.59999389629810485"/>
  </sheetPr>
  <dimension ref="A1:K49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42.42578125" style="4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5" customWidth="1"/>
    <col min="9" max="9" width="15.140625" style="67" customWidth="1"/>
    <col min="10" max="10" width="39.28515625" style="4" customWidth="1"/>
    <col min="11" max="11" width="55.42578125" style="4" customWidth="1"/>
    <col min="12" max="16384" width="9.140625" style="4"/>
  </cols>
  <sheetData>
    <row r="1" spans="1:11" s="3" customFormat="1" ht="15.75" thickBot="1" x14ac:dyDescent="0.25">
      <c r="A1" s="80" t="s">
        <v>79</v>
      </c>
      <c r="B1" s="80"/>
      <c r="C1" s="80"/>
      <c r="D1" s="80"/>
      <c r="E1" s="81"/>
      <c r="F1" s="81"/>
      <c r="G1" s="81"/>
      <c r="H1" s="82"/>
      <c r="I1" s="83"/>
      <c r="J1" s="84"/>
      <c r="K1" s="84"/>
    </row>
    <row r="2" spans="1:11" ht="51.75" thickBot="1" x14ac:dyDescent="0.25">
      <c r="A2" s="85" t="s">
        <v>19</v>
      </c>
      <c r="B2" s="86" t="s">
        <v>77</v>
      </c>
      <c r="C2" s="86" t="s">
        <v>80</v>
      </c>
      <c r="D2" s="87" t="s">
        <v>0</v>
      </c>
      <c r="E2" s="88" t="s">
        <v>23</v>
      </c>
      <c r="F2" s="89" t="s">
        <v>24</v>
      </c>
      <c r="G2" s="89" t="s">
        <v>10</v>
      </c>
      <c r="H2" s="90" t="s">
        <v>91</v>
      </c>
      <c r="I2" s="91" t="s">
        <v>92</v>
      </c>
      <c r="J2" s="92" t="s">
        <v>93</v>
      </c>
      <c r="K2" s="92" t="s">
        <v>105</v>
      </c>
    </row>
    <row r="3" spans="1:11" x14ac:dyDescent="0.2">
      <c r="A3" s="93">
        <v>1</v>
      </c>
      <c r="B3" s="94" t="s">
        <v>25</v>
      </c>
      <c r="C3" s="95" t="s">
        <v>26</v>
      </c>
      <c r="D3" s="94" t="s">
        <v>151</v>
      </c>
      <c r="E3" s="96">
        <v>764771261.19000006</v>
      </c>
      <c r="F3" s="96">
        <v>17793661.75</v>
      </c>
      <c r="G3" s="96">
        <v>2.3820877310564157</v>
      </c>
      <c r="H3" s="97">
        <v>83194790</v>
      </c>
      <c r="I3" s="98">
        <v>9.1925000000000008</v>
      </c>
      <c r="J3" s="84" t="s">
        <v>112</v>
      </c>
      <c r="K3" s="84" t="s">
        <v>106</v>
      </c>
    </row>
    <row r="4" spans="1:11" x14ac:dyDescent="0.2">
      <c r="A4" s="93">
        <v>2</v>
      </c>
      <c r="B4" s="94" t="s">
        <v>71</v>
      </c>
      <c r="C4" s="95" t="s">
        <v>26</v>
      </c>
      <c r="D4" s="94" t="s">
        <v>139</v>
      </c>
      <c r="E4" s="96">
        <v>620574058.05999994</v>
      </c>
      <c r="F4" s="96">
        <v>10714112.83</v>
      </c>
      <c r="G4" s="96">
        <v>1.7568153005948375</v>
      </c>
      <c r="H4" s="97">
        <v>40217702</v>
      </c>
      <c r="I4" s="98">
        <v>15.430400000000001</v>
      </c>
      <c r="J4" s="84" t="s">
        <v>131</v>
      </c>
      <c r="K4" s="108" t="s">
        <v>131</v>
      </c>
    </row>
    <row r="5" spans="1:11" x14ac:dyDescent="0.2">
      <c r="A5" s="93">
        <v>3</v>
      </c>
      <c r="B5" s="94" t="s">
        <v>32</v>
      </c>
      <c r="C5" s="95" t="s">
        <v>33</v>
      </c>
      <c r="D5" s="94" t="s">
        <v>100</v>
      </c>
      <c r="E5" s="96">
        <v>427564941.91000003</v>
      </c>
      <c r="F5" s="96">
        <v>1478518.68</v>
      </c>
      <c r="G5" s="96">
        <v>0.34699971634672977</v>
      </c>
      <c r="H5" s="97">
        <v>44408164</v>
      </c>
      <c r="I5" s="98">
        <v>9.6280999999999999</v>
      </c>
      <c r="J5" s="84" t="s">
        <v>122</v>
      </c>
      <c r="K5" s="109" t="s">
        <v>122</v>
      </c>
    </row>
    <row r="6" spans="1:11" x14ac:dyDescent="0.2">
      <c r="A6" s="93">
        <v>4</v>
      </c>
      <c r="B6" s="94" t="s">
        <v>27</v>
      </c>
      <c r="C6" s="94" t="s">
        <v>26</v>
      </c>
      <c r="D6" s="94" t="s">
        <v>158</v>
      </c>
      <c r="E6" s="96">
        <v>368540041.49000001</v>
      </c>
      <c r="F6" s="96">
        <v>9396382.4900000002</v>
      </c>
      <c r="G6" s="96">
        <v>2.6163297762692821</v>
      </c>
      <c r="H6" s="97">
        <v>41600826</v>
      </c>
      <c r="I6" s="98">
        <v>8.859</v>
      </c>
      <c r="J6" s="108" t="s">
        <v>122</v>
      </c>
      <c r="K6" s="109" t="s">
        <v>106</v>
      </c>
    </row>
    <row r="7" spans="1:11" x14ac:dyDescent="0.2">
      <c r="A7" s="93">
        <v>5</v>
      </c>
      <c r="B7" s="94" t="s">
        <v>29</v>
      </c>
      <c r="C7" s="95" t="s">
        <v>26</v>
      </c>
      <c r="D7" s="94" t="s">
        <v>149</v>
      </c>
      <c r="E7" s="96">
        <v>353169669.00999999</v>
      </c>
      <c r="F7" s="96">
        <v>3853038.35</v>
      </c>
      <c r="G7" s="96">
        <v>1.1030217320944615</v>
      </c>
      <c r="H7" s="97">
        <v>31033342</v>
      </c>
      <c r="I7" s="98">
        <v>11.3803</v>
      </c>
      <c r="J7" s="84" t="s">
        <v>122</v>
      </c>
      <c r="K7" s="4" t="s">
        <v>122</v>
      </c>
    </row>
    <row r="8" spans="1:11" x14ac:dyDescent="0.2">
      <c r="A8" s="93">
        <v>6</v>
      </c>
      <c r="B8" s="94" t="s">
        <v>28</v>
      </c>
      <c r="C8" s="95" t="s">
        <v>26</v>
      </c>
      <c r="D8" s="94" t="s">
        <v>99</v>
      </c>
      <c r="E8" s="96">
        <v>287056524.01999998</v>
      </c>
      <c r="F8" s="96">
        <v>3060209.39</v>
      </c>
      <c r="G8" s="96">
        <v>1.0775525006325921</v>
      </c>
      <c r="H8" s="97">
        <v>51220351</v>
      </c>
      <c r="I8" s="98">
        <v>5.6043000000000003</v>
      </c>
      <c r="J8" s="108" t="s">
        <v>101</v>
      </c>
      <c r="K8" s="84" t="s">
        <v>101</v>
      </c>
    </row>
    <row r="9" spans="1:11" x14ac:dyDescent="0.2">
      <c r="A9" s="93">
        <v>7</v>
      </c>
      <c r="B9" s="94" t="s">
        <v>72</v>
      </c>
      <c r="C9" s="95" t="s">
        <v>36</v>
      </c>
      <c r="D9" s="94" t="s">
        <v>156</v>
      </c>
      <c r="E9" s="96">
        <v>104912789.05</v>
      </c>
      <c r="F9" s="96">
        <v>100755.39</v>
      </c>
      <c r="G9" s="96">
        <v>9.6129601231510264E-2</v>
      </c>
      <c r="H9" s="97">
        <v>42351294</v>
      </c>
      <c r="I9" s="98">
        <v>2.4771999999999998</v>
      </c>
      <c r="J9" s="108" t="s">
        <v>133</v>
      </c>
      <c r="K9" s="84" t="s">
        <v>132</v>
      </c>
    </row>
    <row r="10" spans="1:11" x14ac:dyDescent="0.2">
      <c r="A10" s="93">
        <v>8</v>
      </c>
      <c r="B10" s="94" t="s">
        <v>34</v>
      </c>
      <c r="C10" s="95" t="s">
        <v>26</v>
      </c>
      <c r="D10" s="94" t="s">
        <v>159</v>
      </c>
      <c r="E10" s="96">
        <v>95377842.239999995</v>
      </c>
      <c r="F10" s="96">
        <v>4715550.78</v>
      </c>
      <c r="G10" s="96">
        <v>5.2012261151379562</v>
      </c>
      <c r="H10" s="97">
        <v>19403279</v>
      </c>
      <c r="I10" s="98">
        <v>4.9156000000000004</v>
      </c>
      <c r="J10" s="94" t="s">
        <v>114</v>
      </c>
      <c r="K10" s="4" t="s">
        <v>113</v>
      </c>
    </row>
    <row r="11" spans="1:11" x14ac:dyDescent="0.2">
      <c r="A11" s="93">
        <v>9</v>
      </c>
      <c r="B11" s="94" t="s">
        <v>35</v>
      </c>
      <c r="C11" s="95" t="s">
        <v>36</v>
      </c>
      <c r="D11" s="94" t="s">
        <v>147</v>
      </c>
      <c r="E11" s="96">
        <v>86179847.170000002</v>
      </c>
      <c r="F11" s="96">
        <v>505354.11</v>
      </c>
      <c r="G11" s="96">
        <v>0.58985363315319717</v>
      </c>
      <c r="H11" s="97">
        <v>16509818</v>
      </c>
      <c r="I11" s="98">
        <v>5.2199</v>
      </c>
      <c r="J11" s="107" t="s">
        <v>112</v>
      </c>
      <c r="K11" s="108" t="s">
        <v>106</v>
      </c>
    </row>
    <row r="12" spans="1:11" x14ac:dyDescent="0.2">
      <c r="A12" s="93">
        <v>10</v>
      </c>
      <c r="B12" s="94" t="s">
        <v>30</v>
      </c>
      <c r="C12" s="95" t="s">
        <v>26</v>
      </c>
      <c r="D12" s="94" t="s">
        <v>160</v>
      </c>
      <c r="E12" s="96">
        <v>84603194.469999999</v>
      </c>
      <c r="F12" s="96">
        <v>2270612.29</v>
      </c>
      <c r="G12" s="96">
        <v>2.7578538530904382</v>
      </c>
      <c r="H12" s="97">
        <v>13002342</v>
      </c>
      <c r="I12" s="98">
        <v>6.5068000000000001</v>
      </c>
      <c r="J12" s="107" t="s">
        <v>136</v>
      </c>
      <c r="K12" s="4" t="s">
        <v>106</v>
      </c>
    </row>
    <row r="13" spans="1:11" x14ac:dyDescent="0.2">
      <c r="A13" s="93">
        <v>11</v>
      </c>
      <c r="B13" s="94" t="s">
        <v>31</v>
      </c>
      <c r="C13" s="95" t="s">
        <v>26</v>
      </c>
      <c r="D13" s="94" t="s">
        <v>148</v>
      </c>
      <c r="E13" s="96">
        <v>73814049.659999996</v>
      </c>
      <c r="F13" s="96">
        <v>1715471.69</v>
      </c>
      <c r="G13" s="96">
        <v>2.3793419208819842</v>
      </c>
      <c r="H13" s="97">
        <v>64137786</v>
      </c>
      <c r="I13" s="98">
        <v>1.1509</v>
      </c>
      <c r="J13" s="94" t="s">
        <v>112</v>
      </c>
      <c r="K13" s="108" t="s">
        <v>106</v>
      </c>
    </row>
    <row r="14" spans="1:11" x14ac:dyDescent="0.2">
      <c r="A14" s="93">
        <v>12</v>
      </c>
      <c r="B14" s="94" t="s">
        <v>39</v>
      </c>
      <c r="C14" s="95" t="s">
        <v>26</v>
      </c>
      <c r="D14" s="106" t="s">
        <v>144</v>
      </c>
      <c r="E14" s="96">
        <v>63674061.75</v>
      </c>
      <c r="F14" s="100">
        <v>455675.94</v>
      </c>
      <c r="G14" s="100">
        <v>0.72079654385595404</v>
      </c>
      <c r="H14" s="97">
        <v>12449164</v>
      </c>
      <c r="I14" s="98">
        <v>5.1147</v>
      </c>
      <c r="J14" s="107" t="s">
        <v>126</v>
      </c>
      <c r="K14" s="4" t="s">
        <v>106</v>
      </c>
    </row>
    <row r="15" spans="1:11" x14ac:dyDescent="0.2">
      <c r="A15" s="93">
        <v>13</v>
      </c>
      <c r="B15" s="94" t="s">
        <v>67</v>
      </c>
      <c r="C15" s="95" t="s">
        <v>26</v>
      </c>
      <c r="D15" s="105" t="s">
        <v>134</v>
      </c>
      <c r="E15" s="96">
        <v>62311054.630000003</v>
      </c>
      <c r="F15" s="96">
        <v>41019.35</v>
      </c>
      <c r="G15" s="96">
        <v>6.5873336694849627E-2</v>
      </c>
      <c r="H15" s="97">
        <v>23565656</v>
      </c>
      <c r="I15" s="98">
        <v>2.6442000000000001</v>
      </c>
      <c r="J15" s="108" t="s">
        <v>108</v>
      </c>
      <c r="K15" s="107" t="s">
        <v>108</v>
      </c>
    </row>
    <row r="16" spans="1:11" x14ac:dyDescent="0.2">
      <c r="A16" s="93">
        <v>14</v>
      </c>
      <c r="B16" s="94" t="s">
        <v>38</v>
      </c>
      <c r="C16" s="95" t="s">
        <v>26</v>
      </c>
      <c r="D16" s="94" t="s">
        <v>154</v>
      </c>
      <c r="E16" s="96">
        <v>60719970.939999998</v>
      </c>
      <c r="F16" s="96">
        <v>210276.47</v>
      </c>
      <c r="G16" s="96">
        <v>0.34750872871165939</v>
      </c>
      <c r="H16" s="97">
        <v>40842223</v>
      </c>
      <c r="I16" s="98">
        <v>1.4866999999999999</v>
      </c>
      <c r="J16" s="84" t="s">
        <v>107</v>
      </c>
      <c r="K16" s="107" t="s">
        <v>106</v>
      </c>
    </row>
    <row r="17" spans="1:11" x14ac:dyDescent="0.2">
      <c r="A17" s="93">
        <v>15</v>
      </c>
      <c r="B17" s="94" t="s">
        <v>37</v>
      </c>
      <c r="C17" s="95" t="s">
        <v>26</v>
      </c>
      <c r="D17" s="94" t="s">
        <v>97</v>
      </c>
      <c r="E17" s="96">
        <v>53714424.990000002</v>
      </c>
      <c r="F17" s="96">
        <v>661080.05000000005</v>
      </c>
      <c r="G17" s="96">
        <v>1.2460666726059344</v>
      </c>
      <c r="H17" s="97">
        <v>15397840</v>
      </c>
      <c r="I17" s="98">
        <v>3.4883999999999999</v>
      </c>
      <c r="J17" s="107" t="s">
        <v>137</v>
      </c>
      <c r="K17" s="108" t="s">
        <v>113</v>
      </c>
    </row>
    <row r="18" spans="1:11" x14ac:dyDescent="0.2">
      <c r="A18" s="93">
        <v>16</v>
      </c>
      <c r="B18" s="94" t="s">
        <v>41</v>
      </c>
      <c r="C18" s="95" t="s">
        <v>26</v>
      </c>
      <c r="D18" s="94" t="s">
        <v>98</v>
      </c>
      <c r="E18" s="96">
        <v>36284846.719999999</v>
      </c>
      <c r="F18" s="96">
        <v>137584.48000000001</v>
      </c>
      <c r="G18" s="96">
        <v>0.38062213145354917</v>
      </c>
      <c r="H18" s="97">
        <v>7013876</v>
      </c>
      <c r="I18" s="98">
        <v>5.1733000000000002</v>
      </c>
      <c r="J18" s="94" t="s">
        <v>119</v>
      </c>
      <c r="K18" s="84" t="s">
        <v>106</v>
      </c>
    </row>
    <row r="19" spans="1:11" x14ac:dyDescent="0.2">
      <c r="A19" s="93">
        <v>17</v>
      </c>
      <c r="B19" s="94" t="s">
        <v>44</v>
      </c>
      <c r="C19" s="95" t="s">
        <v>26</v>
      </c>
      <c r="D19" s="94" t="s">
        <v>104</v>
      </c>
      <c r="E19" s="96">
        <v>25069630.710000001</v>
      </c>
      <c r="F19" s="96">
        <v>-14694.91</v>
      </c>
      <c r="G19" s="96">
        <v>-5.8582041321784573E-2</v>
      </c>
      <c r="H19" s="97">
        <v>3907523</v>
      </c>
      <c r="I19" s="98">
        <v>6.4157000000000002</v>
      </c>
      <c r="J19" s="108" t="s">
        <v>117</v>
      </c>
      <c r="K19" s="84" t="s">
        <v>117</v>
      </c>
    </row>
    <row r="20" spans="1:11" x14ac:dyDescent="0.2">
      <c r="A20" s="93">
        <v>18</v>
      </c>
      <c r="B20" s="94" t="s">
        <v>69</v>
      </c>
      <c r="C20" s="95" t="s">
        <v>26</v>
      </c>
      <c r="D20" s="94" t="s">
        <v>96</v>
      </c>
      <c r="E20" s="96">
        <v>23193205.879999999</v>
      </c>
      <c r="F20" s="96">
        <v>-45162.65</v>
      </c>
      <c r="G20" s="96">
        <v>-0.19434518366338693</v>
      </c>
      <c r="H20" s="97">
        <v>18993702</v>
      </c>
      <c r="I20" s="98">
        <v>1.2211000000000001</v>
      </c>
      <c r="J20" s="108" t="s">
        <v>115</v>
      </c>
      <c r="K20" s="4" t="s">
        <v>106</v>
      </c>
    </row>
    <row r="21" spans="1:11" x14ac:dyDescent="0.2">
      <c r="A21" s="93">
        <v>19</v>
      </c>
      <c r="B21" s="94" t="s">
        <v>68</v>
      </c>
      <c r="C21" s="95" t="s">
        <v>26</v>
      </c>
      <c r="D21" s="94" t="s">
        <v>142</v>
      </c>
      <c r="E21" s="96">
        <v>23031388.510000002</v>
      </c>
      <c r="F21" s="96">
        <v>383378.81</v>
      </c>
      <c r="G21" s="96">
        <v>1.6927704247671898</v>
      </c>
      <c r="H21" s="97">
        <v>12350243</v>
      </c>
      <c r="I21" s="98">
        <v>1.8649</v>
      </c>
      <c r="J21" s="84" t="s">
        <v>127</v>
      </c>
      <c r="K21" s="4" t="s">
        <v>127</v>
      </c>
    </row>
    <row r="22" spans="1:11" x14ac:dyDescent="0.2">
      <c r="A22" s="93">
        <v>20</v>
      </c>
      <c r="B22" s="94" t="s">
        <v>63</v>
      </c>
      <c r="C22" s="95" t="s">
        <v>26</v>
      </c>
      <c r="D22" s="94" t="s">
        <v>155</v>
      </c>
      <c r="E22" s="96">
        <v>20366035.949999999</v>
      </c>
      <c r="F22" s="96">
        <v>904161.24</v>
      </c>
      <c r="G22" s="96">
        <v>4.6458075261136997</v>
      </c>
      <c r="H22" s="97">
        <v>7370280</v>
      </c>
      <c r="I22" s="98">
        <v>2.7633000000000001</v>
      </c>
      <c r="J22" s="84" t="s">
        <v>129</v>
      </c>
      <c r="K22" s="4" t="s">
        <v>129</v>
      </c>
    </row>
    <row r="23" spans="1:11" x14ac:dyDescent="0.2">
      <c r="A23" s="93">
        <v>21</v>
      </c>
      <c r="B23" s="94" t="s">
        <v>64</v>
      </c>
      <c r="C23" s="95" t="s">
        <v>26</v>
      </c>
      <c r="D23" s="94" t="s">
        <v>161</v>
      </c>
      <c r="E23" s="96">
        <v>14641012.859999999</v>
      </c>
      <c r="F23" s="96">
        <v>23843.56</v>
      </c>
      <c r="G23" s="96">
        <v>0.16312022875727905</v>
      </c>
      <c r="H23" s="97">
        <v>3390338</v>
      </c>
      <c r="I23" s="98">
        <v>4.3185000000000002</v>
      </c>
      <c r="J23" s="107" t="s">
        <v>128</v>
      </c>
      <c r="K23" s="4" t="s">
        <v>128</v>
      </c>
    </row>
    <row r="24" spans="1:11" x14ac:dyDescent="0.2">
      <c r="A24" s="93">
        <v>22</v>
      </c>
      <c r="B24" s="94" t="s">
        <v>40</v>
      </c>
      <c r="C24" s="95" t="s">
        <v>26</v>
      </c>
      <c r="D24" s="94" t="s">
        <v>140</v>
      </c>
      <c r="E24" s="96">
        <v>12186298.710000001</v>
      </c>
      <c r="F24" s="96">
        <v>261717.76000000001</v>
      </c>
      <c r="G24" s="96">
        <v>2.1947753224820872</v>
      </c>
      <c r="H24" s="97">
        <v>8562518</v>
      </c>
      <c r="I24" s="98">
        <v>1.4232</v>
      </c>
      <c r="J24" s="107" t="s">
        <v>122</v>
      </c>
      <c r="K24" s="84" t="s">
        <v>116</v>
      </c>
    </row>
    <row r="25" spans="1:11" x14ac:dyDescent="0.2">
      <c r="A25" s="93">
        <v>23</v>
      </c>
      <c r="B25" s="94" t="s">
        <v>70</v>
      </c>
      <c r="C25" s="95" t="s">
        <v>26</v>
      </c>
      <c r="D25" s="99" t="s">
        <v>162</v>
      </c>
      <c r="E25" s="96">
        <v>11047773.560000001</v>
      </c>
      <c r="F25" s="100">
        <v>134151.71</v>
      </c>
      <c r="G25" s="100">
        <v>1.2292134714196692</v>
      </c>
      <c r="H25" s="97">
        <v>27165043</v>
      </c>
      <c r="I25" s="98">
        <v>0.40670000000000001</v>
      </c>
      <c r="J25" s="84" t="s">
        <v>124</v>
      </c>
      <c r="K25" s="108" t="s">
        <v>123</v>
      </c>
    </row>
    <row r="26" spans="1:11" x14ac:dyDescent="0.2">
      <c r="A26" s="93">
        <v>24</v>
      </c>
      <c r="B26" s="94" t="s">
        <v>42</v>
      </c>
      <c r="C26" s="95" t="s">
        <v>26</v>
      </c>
      <c r="D26" s="94" t="s">
        <v>163</v>
      </c>
      <c r="E26" s="96">
        <v>10802342.07</v>
      </c>
      <c r="F26" s="96">
        <v>526725.97</v>
      </c>
      <c r="G26" s="96">
        <v>5.1259794534363863</v>
      </c>
      <c r="H26" s="97">
        <v>2564134</v>
      </c>
      <c r="I26" s="98">
        <v>4.2129000000000003</v>
      </c>
      <c r="J26" s="107" t="s">
        <v>114</v>
      </c>
      <c r="K26" s="4" t="s">
        <v>113</v>
      </c>
    </row>
    <row r="27" spans="1:11" x14ac:dyDescent="0.2">
      <c r="A27" s="93">
        <v>25</v>
      </c>
      <c r="B27" s="94" t="s">
        <v>65</v>
      </c>
      <c r="C27" s="95" t="s">
        <v>26</v>
      </c>
      <c r="D27" s="94" t="s">
        <v>103</v>
      </c>
      <c r="E27" s="96">
        <v>10388573.75</v>
      </c>
      <c r="F27" s="96">
        <v>21394.69</v>
      </c>
      <c r="G27" s="96">
        <v>0.20636944607763041</v>
      </c>
      <c r="H27" s="97">
        <v>4921903</v>
      </c>
      <c r="I27" s="98">
        <v>2.1107</v>
      </c>
      <c r="J27" s="107" t="s">
        <v>118</v>
      </c>
      <c r="K27" s="84" t="s">
        <v>118</v>
      </c>
    </row>
    <row r="28" spans="1:11" x14ac:dyDescent="0.2">
      <c r="A28" s="93">
        <v>26</v>
      </c>
      <c r="B28" s="94" t="s">
        <v>46</v>
      </c>
      <c r="C28" s="95" t="s">
        <v>26</v>
      </c>
      <c r="D28" s="94" t="s">
        <v>152</v>
      </c>
      <c r="E28" s="96">
        <v>8557975.25</v>
      </c>
      <c r="F28" s="96">
        <v>27425.35</v>
      </c>
      <c r="G28" s="96">
        <v>0.32149568693102992</v>
      </c>
      <c r="H28" s="97">
        <v>2457391</v>
      </c>
      <c r="I28" s="98">
        <v>3.4824999999999999</v>
      </c>
      <c r="J28" s="108" t="s">
        <v>107</v>
      </c>
      <c r="K28" s="4" t="s">
        <v>106</v>
      </c>
    </row>
    <row r="29" spans="1:11" x14ac:dyDescent="0.2">
      <c r="A29" s="93">
        <v>27</v>
      </c>
      <c r="B29" s="94" t="s">
        <v>45</v>
      </c>
      <c r="C29" s="95" t="s">
        <v>33</v>
      </c>
      <c r="D29" s="94" t="s">
        <v>164</v>
      </c>
      <c r="E29" s="96">
        <v>7411103.5700000003</v>
      </c>
      <c r="F29" s="96">
        <v>220757.32</v>
      </c>
      <c r="G29" s="96">
        <v>3.0701903959075736</v>
      </c>
      <c r="H29" s="97">
        <v>29989236</v>
      </c>
      <c r="I29" s="98">
        <v>0.24709999999999999</v>
      </c>
      <c r="J29" s="84" t="s">
        <v>121</v>
      </c>
      <c r="K29" s="94" t="s">
        <v>165</v>
      </c>
    </row>
    <row r="30" spans="1:11" x14ac:dyDescent="0.2">
      <c r="A30" s="93">
        <v>28</v>
      </c>
      <c r="B30" s="94" t="s">
        <v>47</v>
      </c>
      <c r="C30" s="95" t="s">
        <v>26</v>
      </c>
      <c r="D30" s="94" t="s">
        <v>125</v>
      </c>
      <c r="E30" s="96">
        <v>7382156.29</v>
      </c>
      <c r="F30" s="96">
        <v>22850.85</v>
      </c>
      <c r="G30" s="96">
        <v>0.31050280744970848</v>
      </c>
      <c r="H30" s="97">
        <v>1588432</v>
      </c>
      <c r="I30" s="98">
        <v>4.6475</v>
      </c>
      <c r="J30" s="84" t="s">
        <v>121</v>
      </c>
      <c r="K30" s="4" t="s">
        <v>165</v>
      </c>
    </row>
    <row r="31" spans="1:11" x14ac:dyDescent="0.2">
      <c r="A31" s="93">
        <v>29</v>
      </c>
      <c r="B31" s="94" t="s">
        <v>66</v>
      </c>
      <c r="C31" s="95" t="s">
        <v>26</v>
      </c>
      <c r="D31" s="94" t="s">
        <v>120</v>
      </c>
      <c r="E31" s="96">
        <v>6944822.2699999996</v>
      </c>
      <c r="F31" s="96">
        <v>53461.52</v>
      </c>
      <c r="G31" s="96">
        <v>0.77577595977686542</v>
      </c>
      <c r="H31" s="97">
        <v>1667806</v>
      </c>
      <c r="I31" s="98">
        <v>4.1639999999999997</v>
      </c>
      <c r="J31" s="94" t="s">
        <v>121</v>
      </c>
      <c r="K31" s="84" t="s">
        <v>165</v>
      </c>
    </row>
    <row r="32" spans="1:11" x14ac:dyDescent="0.2">
      <c r="A32" s="93">
        <v>30</v>
      </c>
      <c r="B32" s="94" t="s">
        <v>51</v>
      </c>
      <c r="C32" s="95" t="s">
        <v>26</v>
      </c>
      <c r="D32" s="94" t="s">
        <v>166</v>
      </c>
      <c r="E32" s="96">
        <v>4093859.03</v>
      </c>
      <c r="F32" s="96">
        <v>144177.68</v>
      </c>
      <c r="G32" s="96">
        <v>3.6503623260645952</v>
      </c>
      <c r="H32" s="97">
        <v>1376563</v>
      </c>
      <c r="I32" s="98">
        <v>2.9740000000000002</v>
      </c>
      <c r="J32" s="94" t="s">
        <v>114</v>
      </c>
      <c r="K32" s="84" t="s">
        <v>116</v>
      </c>
    </row>
    <row r="33" spans="1:11" x14ac:dyDescent="0.2">
      <c r="A33" s="93">
        <v>31</v>
      </c>
      <c r="B33" s="94" t="s">
        <v>58</v>
      </c>
      <c r="C33" s="95" t="s">
        <v>26</v>
      </c>
      <c r="D33" s="94" t="s">
        <v>102</v>
      </c>
      <c r="E33" s="96">
        <v>3949804.08</v>
      </c>
      <c r="F33" s="96">
        <v>33567.49</v>
      </c>
      <c r="G33" s="96">
        <v>0.8571364172867959</v>
      </c>
      <c r="H33" s="97">
        <v>1304720</v>
      </c>
      <c r="I33" s="98">
        <v>3.0272999999999999</v>
      </c>
      <c r="J33" s="108" t="s">
        <v>130</v>
      </c>
      <c r="K33" s="107" t="s">
        <v>130</v>
      </c>
    </row>
    <row r="34" spans="1:11" x14ac:dyDescent="0.2">
      <c r="A34" s="93">
        <v>32</v>
      </c>
      <c r="B34" s="94" t="s">
        <v>43</v>
      </c>
      <c r="C34" s="95" t="s">
        <v>26</v>
      </c>
      <c r="D34" s="94" t="s">
        <v>143</v>
      </c>
      <c r="E34" s="96">
        <v>3423652.97</v>
      </c>
      <c r="F34" s="96">
        <v>34039.089999999997</v>
      </c>
      <c r="G34" s="101">
        <v>1.004217329910162</v>
      </c>
      <c r="H34" s="97">
        <v>1288783</v>
      </c>
      <c r="I34" s="98">
        <v>2.6564999999999999</v>
      </c>
      <c r="J34" s="108" t="s">
        <v>135</v>
      </c>
      <c r="K34" s="84" t="s">
        <v>106</v>
      </c>
    </row>
    <row r="35" spans="1:11" x14ac:dyDescent="0.2">
      <c r="A35" s="93">
        <v>33</v>
      </c>
      <c r="B35" s="94" t="s">
        <v>50</v>
      </c>
      <c r="C35" s="95" t="s">
        <v>26</v>
      </c>
      <c r="D35" s="94" t="s">
        <v>167</v>
      </c>
      <c r="E35" s="96">
        <v>3373936.12</v>
      </c>
      <c r="F35" s="96">
        <v>116574.6</v>
      </c>
      <c r="G35" s="96">
        <v>3.5788044797680385</v>
      </c>
      <c r="H35" s="97">
        <v>1232948</v>
      </c>
      <c r="I35" s="98">
        <v>2.7364999999999999</v>
      </c>
      <c r="J35" s="4" t="s">
        <v>122</v>
      </c>
      <c r="K35" s="4" t="s">
        <v>122</v>
      </c>
    </row>
    <row r="36" spans="1:11" x14ac:dyDescent="0.2">
      <c r="A36" s="93">
        <v>34</v>
      </c>
      <c r="B36" s="94" t="s">
        <v>61</v>
      </c>
      <c r="C36" s="95" t="s">
        <v>36</v>
      </c>
      <c r="D36" s="94" t="s">
        <v>89</v>
      </c>
      <c r="E36" s="96">
        <v>3312002.6</v>
      </c>
      <c r="F36" s="96">
        <v>24704.07</v>
      </c>
      <c r="G36" s="96">
        <v>0.75150065546374378</v>
      </c>
      <c r="H36" s="97">
        <v>760246</v>
      </c>
      <c r="I36" s="98">
        <v>4.3564999999999996</v>
      </c>
      <c r="J36" s="107" t="s">
        <v>119</v>
      </c>
      <c r="K36" s="4" t="s">
        <v>106</v>
      </c>
    </row>
    <row r="37" spans="1:11" x14ac:dyDescent="0.2">
      <c r="A37" s="93">
        <v>35</v>
      </c>
      <c r="B37" s="94" t="s">
        <v>49</v>
      </c>
      <c r="C37" s="95" t="s">
        <v>26</v>
      </c>
      <c r="D37" s="94" t="s">
        <v>168</v>
      </c>
      <c r="E37" s="96">
        <v>3073176.13</v>
      </c>
      <c r="F37" s="96">
        <v>17994.47</v>
      </c>
      <c r="G37" s="96">
        <v>0.58898199853688027</v>
      </c>
      <c r="H37" s="97">
        <v>1226465</v>
      </c>
      <c r="I37" s="98">
        <v>2.5057</v>
      </c>
      <c r="J37" s="108" t="s">
        <v>138</v>
      </c>
      <c r="K37" s="107" t="s">
        <v>106</v>
      </c>
    </row>
    <row r="38" spans="1:11" x14ac:dyDescent="0.2">
      <c r="A38" s="93">
        <v>36</v>
      </c>
      <c r="B38" s="94" t="s">
        <v>54</v>
      </c>
      <c r="C38" s="95" t="s">
        <v>26</v>
      </c>
      <c r="D38" s="94" t="s">
        <v>110</v>
      </c>
      <c r="E38" s="96">
        <v>2835824.6400000001</v>
      </c>
      <c r="F38" s="96">
        <v>-24460.76</v>
      </c>
      <c r="G38" s="96">
        <v>-0.85518598948202396</v>
      </c>
      <c r="H38" s="97">
        <v>1679319</v>
      </c>
      <c r="I38" s="98">
        <v>1.6887000000000001</v>
      </c>
      <c r="J38" s="107" t="s">
        <v>169</v>
      </c>
      <c r="K38" s="107" t="s">
        <v>106</v>
      </c>
    </row>
    <row r="39" spans="1:11" x14ac:dyDescent="0.2">
      <c r="A39" s="93">
        <v>37</v>
      </c>
      <c r="B39" s="94" t="s">
        <v>62</v>
      </c>
      <c r="C39" s="95" t="s">
        <v>26</v>
      </c>
      <c r="D39" s="104" t="s">
        <v>146</v>
      </c>
      <c r="E39" s="96">
        <v>2160516.67</v>
      </c>
      <c r="F39" s="96">
        <v>-4952.07</v>
      </c>
      <c r="G39" s="96">
        <v>-0.22868351357500671</v>
      </c>
      <c r="H39" s="97">
        <v>3429720</v>
      </c>
      <c r="I39" s="98">
        <v>0.62990000000000002</v>
      </c>
      <c r="J39" s="94" t="s">
        <v>124</v>
      </c>
      <c r="K39" s="4" t="s">
        <v>123</v>
      </c>
    </row>
    <row r="40" spans="1:11" x14ac:dyDescent="0.2">
      <c r="A40" s="93">
        <v>38</v>
      </c>
      <c r="B40" s="94" t="s">
        <v>48</v>
      </c>
      <c r="C40" s="95" t="s">
        <v>26</v>
      </c>
      <c r="D40" s="94" t="s">
        <v>94</v>
      </c>
      <c r="E40" s="96">
        <v>1039593.51</v>
      </c>
      <c r="F40" s="96">
        <v>13864.59</v>
      </c>
      <c r="G40" s="96">
        <v>1.3516816899342246</v>
      </c>
      <c r="H40" s="97">
        <v>1059717</v>
      </c>
      <c r="I40" s="98">
        <v>0.98099999999999998</v>
      </c>
      <c r="J40" s="94" t="s">
        <v>109</v>
      </c>
      <c r="K40" s="84" t="s">
        <v>108</v>
      </c>
    </row>
    <row r="41" spans="1:11" x14ac:dyDescent="0.2">
      <c r="A41" s="93">
        <v>39</v>
      </c>
      <c r="B41" s="94" t="s">
        <v>59</v>
      </c>
      <c r="C41" s="95" t="s">
        <v>26</v>
      </c>
      <c r="D41" s="94" t="s">
        <v>141</v>
      </c>
      <c r="E41" s="96">
        <v>980571.06</v>
      </c>
      <c r="F41" s="96">
        <v>1975.7</v>
      </c>
      <c r="G41" s="96">
        <v>0.20189141301467828</v>
      </c>
      <c r="H41" s="97">
        <v>2468727</v>
      </c>
      <c r="I41" s="98">
        <v>0.3972</v>
      </c>
      <c r="J41" s="84" t="s">
        <v>169</v>
      </c>
      <c r="K41" s="84" t="s">
        <v>106</v>
      </c>
    </row>
    <row r="42" spans="1:11" x14ac:dyDescent="0.2">
      <c r="A42" s="93">
        <v>40</v>
      </c>
      <c r="B42" s="94" t="s">
        <v>57</v>
      </c>
      <c r="C42" s="95" t="s">
        <v>26</v>
      </c>
      <c r="D42" s="94" t="s">
        <v>95</v>
      </c>
      <c r="E42" s="96">
        <v>974708.37</v>
      </c>
      <c r="F42" s="96">
        <v>-1132.04</v>
      </c>
      <c r="G42" s="96">
        <v>-0.11600667367321194</v>
      </c>
      <c r="H42" s="97">
        <v>717149</v>
      </c>
      <c r="I42" s="98">
        <v>1.3591</v>
      </c>
      <c r="J42" s="84" t="s">
        <v>114</v>
      </c>
      <c r="K42" s="4" t="s">
        <v>113</v>
      </c>
    </row>
    <row r="43" spans="1:11" x14ac:dyDescent="0.2">
      <c r="A43" s="93">
        <v>41</v>
      </c>
      <c r="B43" s="94" t="s">
        <v>52</v>
      </c>
      <c r="C43" s="95" t="s">
        <v>26</v>
      </c>
      <c r="D43" s="94" t="s">
        <v>145</v>
      </c>
      <c r="E43" s="96">
        <v>900472.26</v>
      </c>
      <c r="F43" s="96">
        <v>8834.35</v>
      </c>
      <c r="G43" s="96">
        <v>0.99080017806778642</v>
      </c>
      <c r="H43" s="97">
        <v>297223</v>
      </c>
      <c r="I43" s="98">
        <v>3.0295999999999998</v>
      </c>
      <c r="J43" s="84" t="s">
        <v>112</v>
      </c>
      <c r="K43" s="108" t="s">
        <v>106</v>
      </c>
    </row>
    <row r="44" spans="1:11" x14ac:dyDescent="0.2">
      <c r="A44" s="93">
        <v>42</v>
      </c>
      <c r="B44" s="94" t="s">
        <v>60</v>
      </c>
      <c r="C44" s="95" t="s">
        <v>26</v>
      </c>
      <c r="D44" s="94" t="s">
        <v>170</v>
      </c>
      <c r="E44" s="96">
        <v>347617.24</v>
      </c>
      <c r="F44" s="96">
        <v>-3589.86</v>
      </c>
      <c r="G44" s="96">
        <v>-1.022149039697652</v>
      </c>
      <c r="H44" s="97">
        <v>241922</v>
      </c>
      <c r="I44" s="98">
        <v>1.4369000000000001</v>
      </c>
      <c r="J44" s="84" t="s">
        <v>109</v>
      </c>
      <c r="K44" s="4" t="s">
        <v>108</v>
      </c>
    </row>
    <row r="45" spans="1:11" x14ac:dyDescent="0.2">
      <c r="A45" s="93">
        <v>43</v>
      </c>
      <c r="B45" s="94" t="s">
        <v>53</v>
      </c>
      <c r="C45" s="95" t="s">
        <v>26</v>
      </c>
      <c r="D45" s="94" t="s">
        <v>153</v>
      </c>
      <c r="E45" s="96">
        <v>268814.12</v>
      </c>
      <c r="F45" s="96">
        <v>1354.93</v>
      </c>
      <c r="G45" s="96">
        <v>0.50659317408386073</v>
      </c>
      <c r="H45" s="97">
        <v>119036</v>
      </c>
      <c r="I45" s="98">
        <v>2.2583000000000002</v>
      </c>
      <c r="J45" s="84" t="s">
        <v>111</v>
      </c>
      <c r="K45" s="107" t="s">
        <v>106</v>
      </c>
    </row>
    <row r="46" spans="1:11" x14ac:dyDescent="0.2">
      <c r="A46" s="93">
        <v>44</v>
      </c>
      <c r="B46" s="94" t="s">
        <v>56</v>
      </c>
      <c r="C46" s="95" t="s">
        <v>26</v>
      </c>
      <c r="D46" s="94" t="s">
        <v>150</v>
      </c>
      <c r="E46" s="96">
        <v>136501.44</v>
      </c>
      <c r="F46" s="96">
        <v>-1392.38</v>
      </c>
      <c r="G46" s="96">
        <v>-1.0097479350416165</v>
      </c>
      <c r="H46" s="97">
        <v>105987</v>
      </c>
      <c r="I46" s="98">
        <v>1.2879</v>
      </c>
      <c r="J46" s="94" t="s">
        <v>109</v>
      </c>
      <c r="K46" s="84" t="s">
        <v>106</v>
      </c>
    </row>
    <row r="47" spans="1:11" x14ac:dyDescent="0.2">
      <c r="A47" s="93">
        <v>45</v>
      </c>
      <c r="B47" s="94" t="s">
        <v>55</v>
      </c>
      <c r="C47" s="95" t="s">
        <v>36</v>
      </c>
      <c r="D47" s="94" t="s">
        <v>157</v>
      </c>
      <c r="E47" s="96">
        <v>42000.61</v>
      </c>
      <c r="F47" s="96">
        <v>-376.12</v>
      </c>
      <c r="G47" s="96">
        <v>-0.88756258446558434</v>
      </c>
      <c r="H47" s="97">
        <v>101661</v>
      </c>
      <c r="I47" s="98">
        <v>0.41310000000000002</v>
      </c>
      <c r="J47" s="84" t="s">
        <v>169</v>
      </c>
      <c r="K47" s="108" t="s">
        <v>106</v>
      </c>
    </row>
    <row r="48" spans="1:11" ht="15" thickBot="1" x14ac:dyDescent="0.25">
      <c r="A48" s="112" t="s">
        <v>4</v>
      </c>
      <c r="B48" s="112"/>
      <c r="C48" s="112"/>
      <c r="D48" s="113"/>
      <c r="E48" s="102">
        <f>SUM(E3:E47)</f>
        <v>3755203947.5299997</v>
      </c>
      <c r="F48" s="102">
        <f>SUM(F3:F47)</f>
        <v>59990499.000000022</v>
      </c>
      <c r="G48" s="102"/>
      <c r="H48" s="64" t="s">
        <v>5</v>
      </c>
      <c r="I48" s="103"/>
      <c r="J48" s="102"/>
      <c r="K48" s="102"/>
    </row>
    <row r="49" spans="4:4" ht="15" x14ac:dyDescent="0.25">
      <c r="D49" s="24"/>
    </row>
  </sheetData>
  <mergeCells count="1">
    <mergeCell ref="A48:D48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3A31-3799-496E-B92C-092D54FF1D3B}">
  <sheetPr>
    <tabColor theme="8" tint="0.59999389629810485"/>
  </sheetPr>
  <dimension ref="A1:R48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44.28515625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90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77</v>
      </c>
      <c r="C2" s="36" t="s">
        <v>80</v>
      </c>
      <c r="D2" s="69" t="s">
        <v>0</v>
      </c>
      <c r="E2" s="34" t="s">
        <v>11</v>
      </c>
      <c r="F2" s="73" t="s">
        <v>12</v>
      </c>
      <c r="G2" s="34" t="s">
        <v>82</v>
      </c>
      <c r="H2" s="73" t="s">
        <v>13</v>
      </c>
      <c r="I2" s="34" t="s">
        <v>83</v>
      </c>
      <c r="J2" s="73" t="s">
        <v>14</v>
      </c>
      <c r="K2" s="34" t="s">
        <v>84</v>
      </c>
      <c r="L2" s="73" t="s">
        <v>15</v>
      </c>
      <c r="M2" s="34" t="s">
        <v>85</v>
      </c>
      <c r="N2" s="73" t="s">
        <v>16</v>
      </c>
      <c r="O2" s="34" t="s">
        <v>86</v>
      </c>
      <c r="P2" s="73" t="s">
        <v>17</v>
      </c>
      <c r="Q2" s="34" t="s">
        <v>87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70" t="s">
        <v>151</v>
      </c>
      <c r="E3" s="72">
        <v>766908053.98000002</v>
      </c>
      <c r="F3" s="74">
        <v>393469488.24000001</v>
      </c>
      <c r="G3" s="76">
        <v>0.51305953327523823</v>
      </c>
      <c r="H3" s="74">
        <v>370651428.48000002</v>
      </c>
      <c r="I3" s="76">
        <v>0.4833062145539368</v>
      </c>
      <c r="J3" s="74">
        <v>0</v>
      </c>
      <c r="K3" s="76">
        <v>0</v>
      </c>
      <c r="L3" s="74">
        <v>0</v>
      </c>
      <c r="M3" s="76">
        <v>0</v>
      </c>
      <c r="N3" s="74">
        <v>0</v>
      </c>
      <c r="O3" s="76">
        <v>0</v>
      </c>
      <c r="P3" s="74">
        <v>2787137.26</v>
      </c>
      <c r="Q3" s="76">
        <v>3.634252170825011E-3</v>
      </c>
      <c r="R3" s="66"/>
    </row>
    <row r="4" spans="1:18" ht="13.5" customHeight="1" x14ac:dyDescent="0.2">
      <c r="A4" s="30">
        <v>2</v>
      </c>
      <c r="B4" s="59" t="s">
        <v>71</v>
      </c>
      <c r="C4" s="59" t="s">
        <v>26</v>
      </c>
      <c r="D4" s="70" t="s">
        <v>139</v>
      </c>
      <c r="E4" s="72">
        <v>621625593.21000004</v>
      </c>
      <c r="F4" s="74">
        <v>368151764</v>
      </c>
      <c r="G4" s="76">
        <v>0.59224035821773102</v>
      </c>
      <c r="H4" s="74">
        <v>227478836.87</v>
      </c>
      <c r="I4" s="76">
        <v>0.36594187780352894</v>
      </c>
      <c r="J4" s="74">
        <v>5010000</v>
      </c>
      <c r="K4" s="76">
        <v>8.0595137245378853E-3</v>
      </c>
      <c r="L4" s="74">
        <v>0</v>
      </c>
      <c r="M4" s="76">
        <v>0</v>
      </c>
      <c r="N4" s="74">
        <v>4900000</v>
      </c>
      <c r="O4" s="76">
        <v>7.882558333380368E-3</v>
      </c>
      <c r="P4" s="74">
        <v>16084992.34</v>
      </c>
      <c r="Q4" s="76">
        <v>2.587569192082171E-2</v>
      </c>
    </row>
    <row r="5" spans="1:18" ht="13.5" customHeight="1" x14ac:dyDescent="0.2">
      <c r="A5" s="30">
        <v>3</v>
      </c>
      <c r="B5" s="59" t="s">
        <v>32</v>
      </c>
      <c r="C5" s="59" t="s">
        <v>33</v>
      </c>
      <c r="D5" s="70" t="s">
        <v>100</v>
      </c>
      <c r="E5" s="72">
        <v>427864351.75</v>
      </c>
      <c r="F5" s="74">
        <v>256857658.56</v>
      </c>
      <c r="G5" s="76">
        <v>0.6003249803575158</v>
      </c>
      <c r="H5" s="74">
        <v>169039549.34</v>
      </c>
      <c r="I5" s="76">
        <v>0.39507743201464318</v>
      </c>
      <c r="J5" s="74">
        <v>0</v>
      </c>
      <c r="K5" s="76">
        <v>0</v>
      </c>
      <c r="L5" s="74">
        <v>0</v>
      </c>
      <c r="M5" s="76">
        <v>0</v>
      </c>
      <c r="N5" s="74">
        <v>0</v>
      </c>
      <c r="O5" s="76">
        <v>0</v>
      </c>
      <c r="P5" s="74">
        <v>1967143.85</v>
      </c>
      <c r="Q5" s="76">
        <v>4.5975876278409773E-3</v>
      </c>
    </row>
    <row r="6" spans="1:18" ht="13.5" customHeight="1" x14ac:dyDescent="0.2">
      <c r="A6" s="30">
        <v>4</v>
      </c>
      <c r="B6" s="59" t="s">
        <v>27</v>
      </c>
      <c r="C6" s="59" t="s">
        <v>26</v>
      </c>
      <c r="D6" s="70" t="s">
        <v>158</v>
      </c>
      <c r="E6" s="72">
        <v>369344726.30000001</v>
      </c>
      <c r="F6" s="74">
        <v>271818927.60000002</v>
      </c>
      <c r="G6" s="76">
        <v>0.73594912352752884</v>
      </c>
      <c r="H6" s="74">
        <v>96751266.859999999</v>
      </c>
      <c r="I6" s="76">
        <v>0.26195383329072863</v>
      </c>
      <c r="J6" s="74">
        <v>0</v>
      </c>
      <c r="K6" s="76">
        <v>0</v>
      </c>
      <c r="L6" s="74">
        <v>0</v>
      </c>
      <c r="M6" s="76">
        <v>0</v>
      </c>
      <c r="N6" s="74">
        <v>0</v>
      </c>
      <c r="O6" s="76">
        <v>0</v>
      </c>
      <c r="P6" s="74">
        <v>774531.84</v>
      </c>
      <c r="Q6" s="76">
        <v>2.0970431817425952E-3</v>
      </c>
    </row>
    <row r="7" spans="1:18" ht="13.5" customHeight="1" x14ac:dyDescent="0.2">
      <c r="A7" s="30">
        <v>5</v>
      </c>
      <c r="B7" s="59" t="s">
        <v>29</v>
      </c>
      <c r="C7" s="59" t="s">
        <v>26</v>
      </c>
      <c r="D7" s="70" t="s">
        <v>149</v>
      </c>
      <c r="E7" s="72">
        <v>354100505.06</v>
      </c>
      <c r="F7" s="74">
        <v>256556521.99000001</v>
      </c>
      <c r="G7" s="76">
        <v>0.72453023456300403</v>
      </c>
      <c r="H7" s="74">
        <v>96731848.560000002</v>
      </c>
      <c r="I7" s="76">
        <v>0.27317625131206585</v>
      </c>
      <c r="J7" s="74">
        <v>0</v>
      </c>
      <c r="K7" s="76">
        <v>0</v>
      </c>
      <c r="L7" s="74">
        <v>0</v>
      </c>
      <c r="M7" s="76">
        <v>0</v>
      </c>
      <c r="N7" s="74">
        <v>0</v>
      </c>
      <c r="O7" s="76">
        <v>0</v>
      </c>
      <c r="P7" s="74">
        <v>812134.51</v>
      </c>
      <c r="Q7" s="76">
        <v>2.2935141249301218E-3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70" t="s">
        <v>99</v>
      </c>
      <c r="E8" s="72">
        <v>288599428.77999997</v>
      </c>
      <c r="F8" s="74">
        <v>179023222.81999999</v>
      </c>
      <c r="G8" s="76">
        <v>0.6203173151685959</v>
      </c>
      <c r="H8" s="74">
        <v>108561085.62</v>
      </c>
      <c r="I8" s="76">
        <v>0.37616528237398689</v>
      </c>
      <c r="J8" s="74">
        <v>0</v>
      </c>
      <c r="K8" s="76">
        <v>0</v>
      </c>
      <c r="L8" s="74">
        <v>0</v>
      </c>
      <c r="M8" s="76">
        <v>0</v>
      </c>
      <c r="N8" s="74">
        <v>0</v>
      </c>
      <c r="O8" s="76">
        <v>0</v>
      </c>
      <c r="P8" s="74">
        <v>1015120.34</v>
      </c>
      <c r="Q8" s="76">
        <v>3.5174024574172965E-3</v>
      </c>
    </row>
    <row r="9" spans="1:18" ht="13.5" customHeight="1" x14ac:dyDescent="0.2">
      <c r="A9" s="30">
        <v>7</v>
      </c>
      <c r="B9" s="59" t="s">
        <v>72</v>
      </c>
      <c r="C9" s="59" t="s">
        <v>36</v>
      </c>
      <c r="D9" s="70" t="s">
        <v>156</v>
      </c>
      <c r="E9" s="72">
        <v>105456753.48999999</v>
      </c>
      <c r="F9" s="74">
        <v>63132136.170000002</v>
      </c>
      <c r="G9" s="76">
        <v>0.59865427372545232</v>
      </c>
      <c r="H9" s="74">
        <v>27589046.91</v>
      </c>
      <c r="I9" s="76">
        <v>0.26161479466192888</v>
      </c>
      <c r="J9" s="74">
        <v>7005983.7000000002</v>
      </c>
      <c r="K9" s="76">
        <v>6.6434661300893802E-2</v>
      </c>
      <c r="L9" s="74">
        <v>0</v>
      </c>
      <c r="M9" s="76">
        <v>0</v>
      </c>
      <c r="N9" s="74">
        <v>0</v>
      </c>
      <c r="O9" s="76">
        <v>0</v>
      </c>
      <c r="P9" s="74">
        <v>7729586.71</v>
      </c>
      <c r="Q9" s="76">
        <v>7.3296270311725115E-2</v>
      </c>
    </row>
    <row r="10" spans="1:18" ht="13.5" customHeight="1" x14ac:dyDescent="0.2">
      <c r="A10" s="30">
        <v>8</v>
      </c>
      <c r="B10" s="59" t="s">
        <v>34</v>
      </c>
      <c r="C10" s="59" t="s">
        <v>26</v>
      </c>
      <c r="D10" s="70" t="s">
        <v>159</v>
      </c>
      <c r="E10" s="72">
        <v>95703265.790000007</v>
      </c>
      <c r="F10" s="74">
        <v>57910293.560000002</v>
      </c>
      <c r="G10" s="76">
        <v>0.60510258539213846</v>
      </c>
      <c r="H10" s="74">
        <v>3606824.17</v>
      </c>
      <c r="I10" s="76">
        <v>3.768757670103328E-2</v>
      </c>
      <c r="J10" s="74">
        <v>9201450.0899999999</v>
      </c>
      <c r="K10" s="76">
        <v>9.6145622764750582E-2</v>
      </c>
      <c r="L10" s="74">
        <v>24937700.399999999</v>
      </c>
      <c r="M10" s="76">
        <v>0.26057313921470932</v>
      </c>
      <c r="N10" s="74">
        <v>0</v>
      </c>
      <c r="O10" s="76">
        <v>0</v>
      </c>
      <c r="P10" s="74">
        <v>46997.57</v>
      </c>
      <c r="Q10" s="76">
        <v>4.9107592736830888E-4</v>
      </c>
    </row>
    <row r="11" spans="1:18" ht="13.5" customHeight="1" x14ac:dyDescent="0.2">
      <c r="A11" s="30">
        <v>9</v>
      </c>
      <c r="B11" s="59" t="s">
        <v>35</v>
      </c>
      <c r="C11" s="59" t="s">
        <v>36</v>
      </c>
      <c r="D11" s="70" t="s">
        <v>147</v>
      </c>
      <c r="E11" s="72">
        <v>86450171.879999995</v>
      </c>
      <c r="F11" s="74">
        <v>44776202.719999999</v>
      </c>
      <c r="G11" s="76">
        <v>0.51794232152774755</v>
      </c>
      <c r="H11" s="74">
        <v>41269567.869999997</v>
      </c>
      <c r="I11" s="76">
        <v>0.47737982438352555</v>
      </c>
      <c r="J11" s="74">
        <v>0</v>
      </c>
      <c r="K11" s="76">
        <v>0</v>
      </c>
      <c r="L11" s="74">
        <v>0</v>
      </c>
      <c r="M11" s="76">
        <v>0</v>
      </c>
      <c r="N11" s="74">
        <v>0</v>
      </c>
      <c r="O11" s="76">
        <v>0</v>
      </c>
      <c r="P11" s="74">
        <v>404401.29</v>
      </c>
      <c r="Q11" s="76">
        <v>4.6778540887268856E-3</v>
      </c>
    </row>
    <row r="12" spans="1:18" ht="13.5" customHeight="1" x14ac:dyDescent="0.2">
      <c r="A12" s="30">
        <v>10</v>
      </c>
      <c r="B12" s="59" t="s">
        <v>30</v>
      </c>
      <c r="C12" s="59" t="s">
        <v>26</v>
      </c>
      <c r="D12" s="70" t="s">
        <v>160</v>
      </c>
      <c r="E12" s="72">
        <v>85092812.75</v>
      </c>
      <c r="F12" s="74">
        <v>66060407.270000003</v>
      </c>
      <c r="G12" s="76">
        <v>0.77633357195611097</v>
      </c>
      <c r="H12" s="74">
        <v>7328373.8899999997</v>
      </c>
      <c r="I12" s="76">
        <v>8.6122125396542376E-2</v>
      </c>
      <c r="J12" s="74">
        <v>0</v>
      </c>
      <c r="K12" s="76">
        <v>0</v>
      </c>
      <c r="L12" s="74">
        <v>11604155.5</v>
      </c>
      <c r="M12" s="76">
        <v>0.13637057143818529</v>
      </c>
      <c r="N12" s="74">
        <v>0</v>
      </c>
      <c r="O12" s="76">
        <v>0</v>
      </c>
      <c r="P12" s="74">
        <v>99876.09</v>
      </c>
      <c r="Q12" s="76">
        <v>1.1737312091613754E-3</v>
      </c>
    </row>
    <row r="13" spans="1:18" ht="13.5" customHeight="1" x14ac:dyDescent="0.2">
      <c r="A13" s="30">
        <v>11</v>
      </c>
      <c r="B13" s="59" t="s">
        <v>31</v>
      </c>
      <c r="C13" s="59" t="s">
        <v>26</v>
      </c>
      <c r="D13" s="70" t="s">
        <v>148</v>
      </c>
      <c r="E13" s="72">
        <v>74068495.75</v>
      </c>
      <c r="F13" s="74">
        <v>36174007.960000001</v>
      </c>
      <c r="G13" s="76">
        <v>0.48838588651910081</v>
      </c>
      <c r="H13" s="74">
        <v>37644659.710000001</v>
      </c>
      <c r="I13" s="76">
        <v>0.50824118039416244</v>
      </c>
      <c r="J13" s="74">
        <v>0</v>
      </c>
      <c r="K13" s="76">
        <v>0</v>
      </c>
      <c r="L13" s="74">
        <v>0</v>
      </c>
      <c r="M13" s="76">
        <v>0</v>
      </c>
      <c r="N13" s="74">
        <v>0</v>
      </c>
      <c r="O13" s="76">
        <v>0</v>
      </c>
      <c r="P13" s="74">
        <v>249828.08</v>
      </c>
      <c r="Q13" s="76">
        <v>3.3729330867368124E-3</v>
      </c>
    </row>
    <row r="14" spans="1:18" ht="13.5" customHeight="1" x14ac:dyDescent="0.2">
      <c r="A14" s="30">
        <v>12</v>
      </c>
      <c r="B14" s="59" t="s">
        <v>39</v>
      </c>
      <c r="C14" s="59" t="s">
        <v>26</v>
      </c>
      <c r="D14" s="70" t="s">
        <v>144</v>
      </c>
      <c r="E14" s="72">
        <v>63911974.810000002</v>
      </c>
      <c r="F14" s="74">
        <v>34193756.859999999</v>
      </c>
      <c r="G14" s="76">
        <v>0.53501330480950593</v>
      </c>
      <c r="H14" s="74">
        <v>29577907.300000001</v>
      </c>
      <c r="I14" s="76">
        <v>0.46279132178172167</v>
      </c>
      <c r="J14" s="74">
        <v>0</v>
      </c>
      <c r="K14" s="76">
        <v>0</v>
      </c>
      <c r="L14" s="74">
        <v>0</v>
      </c>
      <c r="M14" s="76">
        <v>0</v>
      </c>
      <c r="N14" s="74">
        <v>0</v>
      </c>
      <c r="O14" s="76">
        <v>0</v>
      </c>
      <c r="P14" s="74">
        <v>140310.65</v>
      </c>
      <c r="Q14" s="76">
        <v>2.1953734087723142E-3</v>
      </c>
    </row>
    <row r="15" spans="1:18" ht="13.5" customHeight="1" x14ac:dyDescent="0.2">
      <c r="A15" s="30">
        <v>13</v>
      </c>
      <c r="B15" s="59" t="s">
        <v>67</v>
      </c>
      <c r="C15" s="59" t="s">
        <v>26</v>
      </c>
      <c r="D15" s="70" t="s">
        <v>134</v>
      </c>
      <c r="E15" s="72">
        <v>62665584.310000002</v>
      </c>
      <c r="F15" s="74">
        <v>31501455.98</v>
      </c>
      <c r="G15" s="76">
        <v>0.50269149050243656</v>
      </c>
      <c r="H15" s="74">
        <v>23416357.859999999</v>
      </c>
      <c r="I15" s="76">
        <v>0.3736717389270921</v>
      </c>
      <c r="J15" s="74">
        <v>4849825</v>
      </c>
      <c r="K15" s="76">
        <v>7.7392161158323036E-2</v>
      </c>
      <c r="L15" s="74">
        <v>0</v>
      </c>
      <c r="M15" s="76">
        <v>0</v>
      </c>
      <c r="N15" s="74">
        <v>2754961.44</v>
      </c>
      <c r="O15" s="76">
        <v>4.3962909950244745E-2</v>
      </c>
      <c r="P15" s="74">
        <v>142984.03</v>
      </c>
      <c r="Q15" s="76">
        <v>2.281699461903573E-3</v>
      </c>
    </row>
    <row r="16" spans="1:18" ht="13.5" customHeight="1" x14ac:dyDescent="0.2">
      <c r="A16" s="30">
        <v>14</v>
      </c>
      <c r="B16" s="59" t="s">
        <v>38</v>
      </c>
      <c r="C16" s="59" t="s">
        <v>26</v>
      </c>
      <c r="D16" s="70" t="s">
        <v>154</v>
      </c>
      <c r="E16" s="72">
        <v>60933083.409999996</v>
      </c>
      <c r="F16" s="74">
        <v>29694139.02</v>
      </c>
      <c r="G16" s="76">
        <v>0.48732375514623577</v>
      </c>
      <c r="H16" s="74">
        <v>31238944.390000001</v>
      </c>
      <c r="I16" s="76">
        <v>0.51267624485376428</v>
      </c>
      <c r="J16" s="74">
        <v>0</v>
      </c>
      <c r="K16" s="76">
        <v>0</v>
      </c>
      <c r="L16" s="74">
        <v>0</v>
      </c>
      <c r="M16" s="76">
        <v>0</v>
      </c>
      <c r="N16" s="74">
        <v>0</v>
      </c>
      <c r="O16" s="76">
        <v>0</v>
      </c>
      <c r="P16" s="74">
        <v>0</v>
      </c>
      <c r="Q16" s="76">
        <v>0</v>
      </c>
    </row>
    <row r="17" spans="1:17" ht="13.5" customHeight="1" x14ac:dyDescent="0.2">
      <c r="A17" s="30">
        <v>15</v>
      </c>
      <c r="B17" s="59" t="s">
        <v>37</v>
      </c>
      <c r="C17" s="59" t="s">
        <v>26</v>
      </c>
      <c r="D17" s="70" t="s">
        <v>97</v>
      </c>
      <c r="E17" s="72">
        <v>53978434.109999999</v>
      </c>
      <c r="F17" s="74">
        <v>42468973.140000001</v>
      </c>
      <c r="G17" s="76">
        <v>0.78677667924665184</v>
      </c>
      <c r="H17" s="74">
        <v>11405191.34</v>
      </c>
      <c r="I17" s="76">
        <v>0.21129163022324657</v>
      </c>
      <c r="J17" s="74">
        <v>0</v>
      </c>
      <c r="K17" s="76">
        <v>0</v>
      </c>
      <c r="L17" s="74">
        <v>0</v>
      </c>
      <c r="M17" s="76">
        <v>0</v>
      </c>
      <c r="N17" s="74">
        <v>0</v>
      </c>
      <c r="O17" s="76">
        <v>0</v>
      </c>
      <c r="P17" s="74">
        <v>104269.63</v>
      </c>
      <c r="Q17" s="76">
        <v>1.9316905301015967E-3</v>
      </c>
    </row>
    <row r="18" spans="1:17" ht="13.5" customHeight="1" x14ac:dyDescent="0.2">
      <c r="A18" s="30">
        <v>16</v>
      </c>
      <c r="B18" s="59" t="s">
        <v>41</v>
      </c>
      <c r="C18" s="59" t="s">
        <v>26</v>
      </c>
      <c r="D18" s="70" t="s">
        <v>98</v>
      </c>
      <c r="E18" s="72">
        <v>36484511.270000003</v>
      </c>
      <c r="F18" s="74">
        <v>24486737.719999999</v>
      </c>
      <c r="G18" s="76">
        <v>0.67115433008786463</v>
      </c>
      <c r="H18" s="74">
        <v>11921660.199999999</v>
      </c>
      <c r="I18" s="76">
        <v>0.32675948738287697</v>
      </c>
      <c r="J18" s="74">
        <v>0</v>
      </c>
      <c r="K18" s="76">
        <v>0</v>
      </c>
      <c r="L18" s="74">
        <v>0</v>
      </c>
      <c r="M18" s="76">
        <v>0</v>
      </c>
      <c r="N18" s="74">
        <v>0</v>
      </c>
      <c r="O18" s="76">
        <v>0</v>
      </c>
      <c r="P18" s="74">
        <v>76113.350000000006</v>
      </c>
      <c r="Q18" s="76">
        <v>2.0861825292582577E-3</v>
      </c>
    </row>
    <row r="19" spans="1:17" ht="13.5" customHeight="1" x14ac:dyDescent="0.2">
      <c r="A19" s="30">
        <v>17</v>
      </c>
      <c r="B19" s="59" t="s">
        <v>44</v>
      </c>
      <c r="C19" s="59" t="s">
        <v>26</v>
      </c>
      <c r="D19" s="70" t="s">
        <v>104</v>
      </c>
      <c r="E19" s="72">
        <v>25139811.75</v>
      </c>
      <c r="F19" s="74">
        <v>14601502.060000001</v>
      </c>
      <c r="G19" s="76">
        <v>0.58081190922203307</v>
      </c>
      <c r="H19" s="74">
        <v>10390202.109999999</v>
      </c>
      <c r="I19" s="76">
        <v>0.41329673480947998</v>
      </c>
      <c r="J19" s="74">
        <v>0</v>
      </c>
      <c r="K19" s="76">
        <v>0</v>
      </c>
      <c r="L19" s="74">
        <v>0</v>
      </c>
      <c r="M19" s="76">
        <v>0</v>
      </c>
      <c r="N19" s="74">
        <v>0</v>
      </c>
      <c r="O19" s="76">
        <v>0</v>
      </c>
      <c r="P19" s="74">
        <v>148107.57999999999</v>
      </c>
      <c r="Q19" s="76">
        <v>5.8913559684869157E-3</v>
      </c>
    </row>
    <row r="20" spans="1:17" ht="13.5" customHeight="1" x14ac:dyDescent="0.2">
      <c r="A20" s="30">
        <v>18</v>
      </c>
      <c r="B20" s="59" t="s">
        <v>69</v>
      </c>
      <c r="C20" s="59" t="s">
        <v>26</v>
      </c>
      <c r="D20" s="70" t="s">
        <v>96</v>
      </c>
      <c r="E20" s="72">
        <v>23276838.440000001</v>
      </c>
      <c r="F20" s="74">
        <v>11296723.119999999</v>
      </c>
      <c r="G20" s="76">
        <v>0.48532033889049059</v>
      </c>
      <c r="H20" s="74">
        <v>3126700.37</v>
      </c>
      <c r="I20" s="76">
        <v>0.13432667748498581</v>
      </c>
      <c r="J20" s="74">
        <v>0</v>
      </c>
      <c r="K20" s="76">
        <v>0</v>
      </c>
      <c r="L20" s="74">
        <v>0</v>
      </c>
      <c r="M20" s="76">
        <v>0</v>
      </c>
      <c r="N20" s="74">
        <v>540069.64</v>
      </c>
      <c r="O20" s="76">
        <v>2.3202018667273956E-2</v>
      </c>
      <c r="P20" s="74">
        <v>8313345.3099999996</v>
      </c>
      <c r="Q20" s="76">
        <v>0.35715096495724952</v>
      </c>
    </row>
    <row r="21" spans="1:17" ht="13.5" customHeight="1" x14ac:dyDescent="0.2">
      <c r="A21" s="30">
        <v>19</v>
      </c>
      <c r="B21" s="59" t="s">
        <v>68</v>
      </c>
      <c r="C21" s="59" t="s">
        <v>26</v>
      </c>
      <c r="D21" s="70" t="s">
        <v>142</v>
      </c>
      <c r="E21" s="72">
        <v>23172691.43</v>
      </c>
      <c r="F21" s="74">
        <v>13662976.59</v>
      </c>
      <c r="G21" s="76">
        <v>0.58961543726040977</v>
      </c>
      <c r="H21" s="74">
        <v>6656807.71</v>
      </c>
      <c r="I21" s="76">
        <v>0.28726950989309402</v>
      </c>
      <c r="J21" s="74">
        <v>0</v>
      </c>
      <c r="K21" s="76">
        <v>0</v>
      </c>
      <c r="L21" s="74">
        <v>0</v>
      </c>
      <c r="M21" s="76">
        <v>0</v>
      </c>
      <c r="N21" s="74">
        <v>2831314</v>
      </c>
      <c r="O21" s="76">
        <v>0.12218321762721543</v>
      </c>
      <c r="P21" s="74">
        <v>21593.13</v>
      </c>
      <c r="Q21" s="76">
        <v>9.3183521928078428E-4</v>
      </c>
    </row>
    <row r="22" spans="1:17" ht="13.5" customHeight="1" x14ac:dyDescent="0.2">
      <c r="A22" s="30">
        <v>20</v>
      </c>
      <c r="B22" s="59" t="s">
        <v>63</v>
      </c>
      <c r="C22" s="59" t="s">
        <v>26</v>
      </c>
      <c r="D22" s="70" t="s">
        <v>155</v>
      </c>
      <c r="E22" s="72">
        <v>20480015.809999999</v>
      </c>
      <c r="F22" s="74">
        <v>7660322.96</v>
      </c>
      <c r="G22" s="76">
        <v>0.37403891828343272</v>
      </c>
      <c r="H22" s="74">
        <v>4878462.68</v>
      </c>
      <c r="I22" s="76">
        <v>0.23820600165835518</v>
      </c>
      <c r="J22" s="74">
        <v>0</v>
      </c>
      <c r="K22" s="76">
        <v>0</v>
      </c>
      <c r="L22" s="74">
        <v>7911205</v>
      </c>
      <c r="M22" s="76">
        <v>0.38628900843607311</v>
      </c>
      <c r="N22" s="74">
        <v>0</v>
      </c>
      <c r="O22" s="76">
        <v>0</v>
      </c>
      <c r="P22" s="74">
        <v>30025.17</v>
      </c>
      <c r="Q22" s="76">
        <v>1.4660716221390456E-3</v>
      </c>
    </row>
    <row r="23" spans="1:17" ht="13.5" customHeight="1" x14ac:dyDescent="0.2">
      <c r="A23" s="30">
        <v>21</v>
      </c>
      <c r="B23" s="59" t="s">
        <v>64</v>
      </c>
      <c r="C23" s="59" t="s">
        <v>26</v>
      </c>
      <c r="D23" s="70" t="s">
        <v>161</v>
      </c>
      <c r="E23" s="72">
        <v>14694030.060000001</v>
      </c>
      <c r="F23" s="74">
        <v>9047811.5199999996</v>
      </c>
      <c r="G23" s="76">
        <v>0.61574744866147357</v>
      </c>
      <c r="H23" s="74">
        <v>4130413.63</v>
      </c>
      <c r="I23" s="76">
        <v>0.28109467675881422</v>
      </c>
      <c r="J23" s="74">
        <v>1506000</v>
      </c>
      <c r="K23" s="76">
        <v>0.1024906029081582</v>
      </c>
      <c r="L23" s="74">
        <v>0</v>
      </c>
      <c r="M23" s="76">
        <v>0</v>
      </c>
      <c r="N23" s="74">
        <v>0</v>
      </c>
      <c r="O23" s="76">
        <v>0</v>
      </c>
      <c r="P23" s="74">
        <v>9804.91</v>
      </c>
      <c r="Q23" s="76">
        <v>6.6727167155393712E-4</v>
      </c>
    </row>
    <row r="24" spans="1:17" ht="13.5" customHeight="1" x14ac:dyDescent="0.2">
      <c r="A24" s="30">
        <v>22</v>
      </c>
      <c r="B24" s="59" t="s">
        <v>40</v>
      </c>
      <c r="C24" s="59" t="s">
        <v>26</v>
      </c>
      <c r="D24" s="70" t="s">
        <v>140</v>
      </c>
      <c r="E24" s="72">
        <v>12217374.460000001</v>
      </c>
      <c r="F24" s="74">
        <v>8931740.9600000009</v>
      </c>
      <c r="G24" s="76">
        <v>0.73106877334755938</v>
      </c>
      <c r="H24" s="74">
        <v>3253870.21</v>
      </c>
      <c r="I24" s="76">
        <v>0.26633138082599128</v>
      </c>
      <c r="J24" s="74">
        <v>0</v>
      </c>
      <c r="K24" s="76">
        <v>0</v>
      </c>
      <c r="L24" s="74">
        <v>0</v>
      </c>
      <c r="M24" s="76">
        <v>0</v>
      </c>
      <c r="N24" s="74">
        <v>0</v>
      </c>
      <c r="O24" s="76">
        <v>0</v>
      </c>
      <c r="P24" s="74">
        <v>31763.29</v>
      </c>
      <c r="Q24" s="76">
        <v>2.5998458264493594E-3</v>
      </c>
    </row>
    <row r="25" spans="1:17" ht="13.5" customHeight="1" x14ac:dyDescent="0.2">
      <c r="A25" s="30">
        <v>23</v>
      </c>
      <c r="B25" s="59" t="s">
        <v>70</v>
      </c>
      <c r="C25" s="59" t="s">
        <v>26</v>
      </c>
      <c r="D25" s="70" t="s">
        <v>162</v>
      </c>
      <c r="E25" s="72">
        <v>11101106.42</v>
      </c>
      <c r="F25" s="74">
        <v>5900883.3700000001</v>
      </c>
      <c r="G25" s="76">
        <v>0.53155813004087926</v>
      </c>
      <c r="H25" s="74">
        <v>1418859.01</v>
      </c>
      <c r="I25" s="76">
        <v>0.12781239601881053</v>
      </c>
      <c r="J25" s="74">
        <v>1492032</v>
      </c>
      <c r="K25" s="76">
        <v>0.13440390025555668</v>
      </c>
      <c r="L25" s="74">
        <v>0</v>
      </c>
      <c r="M25" s="76">
        <v>0</v>
      </c>
      <c r="N25" s="74">
        <v>0</v>
      </c>
      <c r="O25" s="76">
        <v>0</v>
      </c>
      <c r="P25" s="74">
        <v>2289332.04</v>
      </c>
      <c r="Q25" s="76">
        <v>0.2062255736847535</v>
      </c>
    </row>
    <row r="26" spans="1:17" ht="13.5" customHeight="1" x14ac:dyDescent="0.2">
      <c r="A26" s="30">
        <v>24</v>
      </c>
      <c r="B26" s="59" t="s">
        <v>42</v>
      </c>
      <c r="C26" s="59" t="s">
        <v>26</v>
      </c>
      <c r="D26" s="70" t="s">
        <v>163</v>
      </c>
      <c r="E26" s="72">
        <v>10845394.449999999</v>
      </c>
      <c r="F26" s="74">
        <v>7395400.0899999999</v>
      </c>
      <c r="G26" s="76">
        <v>0.68189314128634582</v>
      </c>
      <c r="H26" s="74">
        <v>1477567.7</v>
      </c>
      <c r="I26" s="76">
        <v>0.13623918491964118</v>
      </c>
      <c r="J26" s="74">
        <v>0</v>
      </c>
      <c r="K26" s="76">
        <v>0</v>
      </c>
      <c r="L26" s="74">
        <v>1949320.91</v>
      </c>
      <c r="M26" s="76">
        <v>0.17973720725298287</v>
      </c>
      <c r="N26" s="74">
        <v>0</v>
      </c>
      <c r="O26" s="76">
        <v>0</v>
      </c>
      <c r="P26" s="74">
        <v>23105.75</v>
      </c>
      <c r="Q26" s="76">
        <v>2.1304665410302342E-3</v>
      </c>
    </row>
    <row r="27" spans="1:17" ht="13.5" customHeight="1" x14ac:dyDescent="0.2">
      <c r="A27" s="30">
        <v>25</v>
      </c>
      <c r="B27" s="59" t="s">
        <v>65</v>
      </c>
      <c r="C27" s="59" t="s">
        <v>26</v>
      </c>
      <c r="D27" s="70" t="s">
        <v>103</v>
      </c>
      <c r="E27" s="72">
        <v>10391338.130000001</v>
      </c>
      <c r="F27" s="74">
        <v>5336688.4000000004</v>
      </c>
      <c r="G27" s="76">
        <v>0.51357085422837645</v>
      </c>
      <c r="H27" s="74">
        <v>4763402.41</v>
      </c>
      <c r="I27" s="76">
        <v>0.45840125212054855</v>
      </c>
      <c r="J27" s="74">
        <v>0</v>
      </c>
      <c r="K27" s="76">
        <v>0</v>
      </c>
      <c r="L27" s="74">
        <v>0</v>
      </c>
      <c r="M27" s="76">
        <v>0</v>
      </c>
      <c r="N27" s="74">
        <v>0</v>
      </c>
      <c r="O27" s="76">
        <v>0</v>
      </c>
      <c r="P27" s="74">
        <v>291247.32</v>
      </c>
      <c r="Q27" s="76">
        <v>2.8027893651074946E-2</v>
      </c>
    </row>
    <row r="28" spans="1:17" ht="13.5" customHeight="1" x14ac:dyDescent="0.2">
      <c r="A28" s="30">
        <v>26</v>
      </c>
      <c r="B28" s="59" t="s">
        <v>46</v>
      </c>
      <c r="C28" s="59" t="s">
        <v>26</v>
      </c>
      <c r="D28" s="70" t="s">
        <v>152</v>
      </c>
      <c r="E28" s="72">
        <v>8586084.0199999996</v>
      </c>
      <c r="F28" s="74">
        <v>4310276.84</v>
      </c>
      <c r="G28" s="76">
        <v>0.50200729808371947</v>
      </c>
      <c r="H28" s="74">
        <v>4275807.18</v>
      </c>
      <c r="I28" s="76">
        <v>0.49799270191628059</v>
      </c>
      <c r="J28" s="74">
        <v>0</v>
      </c>
      <c r="K28" s="76">
        <v>0</v>
      </c>
      <c r="L28" s="74">
        <v>0</v>
      </c>
      <c r="M28" s="76">
        <v>0</v>
      </c>
      <c r="N28" s="74">
        <v>0</v>
      </c>
      <c r="O28" s="76">
        <v>0</v>
      </c>
      <c r="P28" s="74">
        <v>0</v>
      </c>
      <c r="Q28" s="76">
        <v>0</v>
      </c>
    </row>
    <row r="29" spans="1:17" ht="13.5" customHeight="1" x14ac:dyDescent="0.2">
      <c r="A29" s="30">
        <v>27</v>
      </c>
      <c r="B29" s="59" t="s">
        <v>45</v>
      </c>
      <c r="C29" s="59" t="s">
        <v>33</v>
      </c>
      <c r="D29" s="70" t="s">
        <v>164</v>
      </c>
      <c r="E29" s="72">
        <v>7454620.3899999997</v>
      </c>
      <c r="F29" s="74">
        <v>3871034.42</v>
      </c>
      <c r="G29" s="76">
        <v>0.51927988515589596</v>
      </c>
      <c r="H29" s="74">
        <v>3555810.71</v>
      </c>
      <c r="I29" s="76">
        <v>0.47699420278595839</v>
      </c>
      <c r="J29" s="74">
        <v>0</v>
      </c>
      <c r="K29" s="76">
        <v>0</v>
      </c>
      <c r="L29" s="74">
        <v>0</v>
      </c>
      <c r="M29" s="76">
        <v>0</v>
      </c>
      <c r="N29" s="74">
        <v>0</v>
      </c>
      <c r="O29" s="76">
        <v>0</v>
      </c>
      <c r="P29" s="74">
        <v>27775.26</v>
      </c>
      <c r="Q29" s="76">
        <v>3.7259120581457266E-3</v>
      </c>
    </row>
    <row r="30" spans="1:17" ht="13.5" customHeight="1" x14ac:dyDescent="0.2">
      <c r="A30" s="30">
        <v>28</v>
      </c>
      <c r="B30" s="59" t="s">
        <v>47</v>
      </c>
      <c r="C30" s="59" t="s">
        <v>26</v>
      </c>
      <c r="D30" s="70" t="s">
        <v>125</v>
      </c>
      <c r="E30" s="72">
        <v>7413127.79</v>
      </c>
      <c r="F30" s="74">
        <v>3771209.11</v>
      </c>
      <c r="G30" s="76">
        <v>0.50872036970510659</v>
      </c>
      <c r="H30" s="74">
        <v>3623044.01</v>
      </c>
      <c r="I30" s="76">
        <v>0.48873351608579241</v>
      </c>
      <c r="J30" s="74">
        <v>0</v>
      </c>
      <c r="K30" s="76">
        <v>0</v>
      </c>
      <c r="L30" s="74">
        <v>0</v>
      </c>
      <c r="M30" s="76">
        <v>0</v>
      </c>
      <c r="N30" s="74">
        <v>0</v>
      </c>
      <c r="O30" s="76">
        <v>0</v>
      </c>
      <c r="P30" s="74">
        <v>18874.669999999998</v>
      </c>
      <c r="Q30" s="76">
        <v>2.5461142091009331E-3</v>
      </c>
    </row>
    <row r="31" spans="1:17" ht="13.5" customHeight="1" x14ac:dyDescent="0.2">
      <c r="A31" s="30">
        <v>29</v>
      </c>
      <c r="B31" s="59" t="s">
        <v>66</v>
      </c>
      <c r="C31" s="59" t="s">
        <v>26</v>
      </c>
      <c r="D31" s="70" t="s">
        <v>120</v>
      </c>
      <c r="E31" s="72">
        <v>6974020.1900000004</v>
      </c>
      <c r="F31" s="74">
        <v>3694625.81</v>
      </c>
      <c r="G31" s="76">
        <v>0.52976987581677759</v>
      </c>
      <c r="H31" s="74">
        <v>3262886.98</v>
      </c>
      <c r="I31" s="76">
        <v>0.46786313935233959</v>
      </c>
      <c r="J31" s="74">
        <v>0</v>
      </c>
      <c r="K31" s="76">
        <v>0</v>
      </c>
      <c r="L31" s="74">
        <v>0</v>
      </c>
      <c r="M31" s="76">
        <v>0</v>
      </c>
      <c r="N31" s="74">
        <v>0</v>
      </c>
      <c r="O31" s="76">
        <v>0</v>
      </c>
      <c r="P31" s="74">
        <v>16507.400000000001</v>
      </c>
      <c r="Q31" s="76">
        <v>2.3669848308827453E-3</v>
      </c>
    </row>
    <row r="32" spans="1:17" ht="13.5" customHeight="1" x14ac:dyDescent="0.2">
      <c r="A32" s="30">
        <v>30</v>
      </c>
      <c r="B32" s="59" t="s">
        <v>51</v>
      </c>
      <c r="C32" s="59" t="s">
        <v>26</v>
      </c>
      <c r="D32" s="70" t="s">
        <v>166</v>
      </c>
      <c r="E32" s="72">
        <v>4106668.07</v>
      </c>
      <c r="F32" s="74">
        <v>2484287.59</v>
      </c>
      <c r="G32" s="76">
        <v>0.60493995318204519</v>
      </c>
      <c r="H32" s="74">
        <v>1139056.1200000001</v>
      </c>
      <c r="I32" s="76">
        <v>0.27736746690608483</v>
      </c>
      <c r="J32" s="74">
        <v>0</v>
      </c>
      <c r="K32" s="76">
        <v>0</v>
      </c>
      <c r="L32" s="74">
        <v>474672.3</v>
      </c>
      <c r="M32" s="76">
        <v>0.11558574783961052</v>
      </c>
      <c r="N32" s="74">
        <v>0</v>
      </c>
      <c r="O32" s="76">
        <v>0</v>
      </c>
      <c r="P32" s="74">
        <v>8652.06</v>
      </c>
      <c r="Q32" s="76">
        <v>2.1068320722594947E-3</v>
      </c>
    </row>
    <row r="33" spans="1:17" ht="13.5" customHeight="1" x14ac:dyDescent="0.2">
      <c r="A33" s="30">
        <v>31</v>
      </c>
      <c r="B33" s="59" t="s">
        <v>58</v>
      </c>
      <c r="C33" s="59" t="s">
        <v>26</v>
      </c>
      <c r="D33" s="70" t="s">
        <v>102</v>
      </c>
      <c r="E33" s="72">
        <v>3958678.96</v>
      </c>
      <c r="F33" s="74">
        <v>1973279.9</v>
      </c>
      <c r="G33" s="76">
        <v>0.49846929239242982</v>
      </c>
      <c r="H33" s="74">
        <v>1976039.39</v>
      </c>
      <c r="I33" s="76">
        <v>0.49916636584240714</v>
      </c>
      <c r="J33" s="74">
        <v>0</v>
      </c>
      <c r="K33" s="76">
        <v>0</v>
      </c>
      <c r="L33" s="74">
        <v>0</v>
      </c>
      <c r="M33" s="76">
        <v>0</v>
      </c>
      <c r="N33" s="74">
        <v>0</v>
      </c>
      <c r="O33" s="76">
        <v>0</v>
      </c>
      <c r="P33" s="74">
        <v>9359.67</v>
      </c>
      <c r="Q33" s="76">
        <v>2.3643417651629927E-3</v>
      </c>
    </row>
    <row r="34" spans="1:17" ht="13.5" customHeight="1" x14ac:dyDescent="0.2">
      <c r="A34" s="30">
        <v>32</v>
      </c>
      <c r="B34" s="59" t="s">
        <v>43</v>
      </c>
      <c r="C34" s="59" t="s">
        <v>26</v>
      </c>
      <c r="D34" s="70" t="s">
        <v>143</v>
      </c>
      <c r="E34" s="72">
        <v>3449226.26</v>
      </c>
      <c r="F34" s="74">
        <v>1943967.41</v>
      </c>
      <c r="G34" s="76">
        <v>0.56359521337982621</v>
      </c>
      <c r="H34" s="74">
        <v>1489985.86</v>
      </c>
      <c r="I34" s="76">
        <v>0.43197683993047187</v>
      </c>
      <c r="J34" s="74">
        <v>0</v>
      </c>
      <c r="K34" s="76">
        <v>0</v>
      </c>
      <c r="L34" s="74">
        <v>0</v>
      </c>
      <c r="M34" s="76">
        <v>0</v>
      </c>
      <c r="N34" s="74">
        <v>0</v>
      </c>
      <c r="O34" s="76">
        <v>0</v>
      </c>
      <c r="P34" s="74">
        <v>15272.99</v>
      </c>
      <c r="Q34" s="76">
        <v>4.4279466897019391E-3</v>
      </c>
    </row>
    <row r="35" spans="1:17" ht="13.5" customHeight="1" x14ac:dyDescent="0.2">
      <c r="A35" s="30">
        <v>33</v>
      </c>
      <c r="B35" s="59" t="s">
        <v>50</v>
      </c>
      <c r="C35" s="59" t="s">
        <v>26</v>
      </c>
      <c r="D35" s="70" t="s">
        <v>167</v>
      </c>
      <c r="E35" s="72">
        <v>3379491.37</v>
      </c>
      <c r="F35" s="74">
        <v>2239814.0299999998</v>
      </c>
      <c r="G35" s="76">
        <v>0.66276660739038951</v>
      </c>
      <c r="H35" s="74">
        <v>1126920.3600000001</v>
      </c>
      <c r="I35" s="76">
        <v>0.33345857012796576</v>
      </c>
      <c r="J35" s="74">
        <v>0</v>
      </c>
      <c r="K35" s="76">
        <v>0</v>
      </c>
      <c r="L35" s="74">
        <v>0</v>
      </c>
      <c r="M35" s="76">
        <v>0</v>
      </c>
      <c r="N35" s="74">
        <v>0</v>
      </c>
      <c r="O35" s="76">
        <v>0</v>
      </c>
      <c r="P35" s="74">
        <v>12756.98</v>
      </c>
      <c r="Q35" s="76">
        <v>3.7748224816446267E-3</v>
      </c>
    </row>
    <row r="36" spans="1:17" ht="13.5" customHeight="1" x14ac:dyDescent="0.2">
      <c r="A36" s="30">
        <v>34</v>
      </c>
      <c r="B36" s="59" t="s">
        <v>61</v>
      </c>
      <c r="C36" s="59" t="s">
        <v>36</v>
      </c>
      <c r="D36" s="70" t="s">
        <v>89</v>
      </c>
      <c r="E36" s="72">
        <v>3321399.42</v>
      </c>
      <c r="F36" s="74">
        <v>2085554.22</v>
      </c>
      <c r="G36" s="76">
        <v>0.62791430848145324</v>
      </c>
      <c r="H36" s="74">
        <v>1228469.1000000001</v>
      </c>
      <c r="I36" s="76">
        <v>0.36986491073693273</v>
      </c>
      <c r="J36" s="74">
        <v>0</v>
      </c>
      <c r="K36" s="76">
        <v>0</v>
      </c>
      <c r="L36" s="74">
        <v>0</v>
      </c>
      <c r="M36" s="76">
        <v>0</v>
      </c>
      <c r="N36" s="74">
        <v>0</v>
      </c>
      <c r="O36" s="76">
        <v>0</v>
      </c>
      <c r="P36" s="74">
        <v>7376.1</v>
      </c>
      <c r="Q36" s="76">
        <v>2.2207807816140342E-3</v>
      </c>
    </row>
    <row r="37" spans="1:17" ht="13.5" customHeight="1" x14ac:dyDescent="0.2">
      <c r="A37" s="30">
        <v>35</v>
      </c>
      <c r="B37" s="59" t="s">
        <v>49</v>
      </c>
      <c r="C37" s="59" t="s">
        <v>26</v>
      </c>
      <c r="D37" s="70" t="s">
        <v>168</v>
      </c>
      <c r="E37" s="72">
        <v>3084858.69</v>
      </c>
      <c r="F37" s="74">
        <v>1476556.71</v>
      </c>
      <c r="G37" s="76">
        <v>0.47864646597475102</v>
      </c>
      <c r="H37" s="74">
        <v>1594848.42</v>
      </c>
      <c r="I37" s="76">
        <v>0.5169923747787617</v>
      </c>
      <c r="J37" s="74">
        <v>0</v>
      </c>
      <c r="K37" s="76">
        <v>0</v>
      </c>
      <c r="L37" s="74">
        <v>0</v>
      </c>
      <c r="M37" s="76">
        <v>0</v>
      </c>
      <c r="N37" s="74">
        <v>0</v>
      </c>
      <c r="O37" s="76">
        <v>0</v>
      </c>
      <c r="P37" s="74">
        <v>13453.56</v>
      </c>
      <c r="Q37" s="76">
        <v>4.361159246487235E-3</v>
      </c>
    </row>
    <row r="38" spans="1:17" ht="13.5" customHeight="1" x14ac:dyDescent="0.2">
      <c r="A38" s="30">
        <v>36</v>
      </c>
      <c r="B38" s="59" t="s">
        <v>54</v>
      </c>
      <c r="C38" s="59" t="s">
        <v>26</v>
      </c>
      <c r="D38" s="70" t="s">
        <v>110</v>
      </c>
      <c r="E38" s="72">
        <v>2849469.95</v>
      </c>
      <c r="F38" s="74">
        <v>1385832.02</v>
      </c>
      <c r="G38" s="76">
        <v>0.48634730118841923</v>
      </c>
      <c r="H38" s="74">
        <v>1419312.68</v>
      </c>
      <c r="I38" s="76">
        <v>0.49809708644233985</v>
      </c>
      <c r="J38" s="74">
        <v>0</v>
      </c>
      <c r="K38" s="76">
        <v>0</v>
      </c>
      <c r="L38" s="74">
        <v>0</v>
      </c>
      <c r="M38" s="76">
        <v>0</v>
      </c>
      <c r="N38" s="74">
        <v>0</v>
      </c>
      <c r="O38" s="76">
        <v>0</v>
      </c>
      <c r="P38" s="74">
        <v>44325.25</v>
      </c>
      <c r="Q38" s="76">
        <v>1.5555612369240811E-2</v>
      </c>
    </row>
    <row r="39" spans="1:17" ht="13.5" customHeight="1" x14ac:dyDescent="0.2">
      <c r="A39" s="30">
        <v>37</v>
      </c>
      <c r="B39" s="59" t="s">
        <v>62</v>
      </c>
      <c r="C39" s="59" t="s">
        <v>26</v>
      </c>
      <c r="D39" s="70" t="s">
        <v>146</v>
      </c>
      <c r="E39" s="72">
        <v>2168237.77</v>
      </c>
      <c r="F39" s="74">
        <v>0</v>
      </c>
      <c r="G39" s="76">
        <v>0</v>
      </c>
      <c r="H39" s="74">
        <v>2167517.77</v>
      </c>
      <c r="I39" s="76">
        <v>0.99966793309757718</v>
      </c>
      <c r="J39" s="74">
        <v>0</v>
      </c>
      <c r="K39" s="76">
        <v>0</v>
      </c>
      <c r="L39" s="74">
        <v>0</v>
      </c>
      <c r="M39" s="76">
        <v>0</v>
      </c>
      <c r="N39" s="74">
        <v>0</v>
      </c>
      <c r="O39" s="76">
        <v>0</v>
      </c>
      <c r="P39" s="74">
        <v>720</v>
      </c>
      <c r="Q39" s="76">
        <v>3.3206690242279101E-4</v>
      </c>
    </row>
    <row r="40" spans="1:17" ht="13.5" customHeight="1" x14ac:dyDescent="0.2">
      <c r="A40" s="30">
        <v>38</v>
      </c>
      <c r="B40" s="59" t="s">
        <v>48</v>
      </c>
      <c r="C40" s="59" t="s">
        <v>26</v>
      </c>
      <c r="D40" s="70" t="s">
        <v>94</v>
      </c>
      <c r="E40" s="72">
        <v>1045861.49</v>
      </c>
      <c r="F40" s="74">
        <v>557289.15</v>
      </c>
      <c r="G40" s="76">
        <v>0.53285177370858161</v>
      </c>
      <c r="H40" s="74">
        <v>486164.29</v>
      </c>
      <c r="I40" s="76">
        <v>0.46484577035148317</v>
      </c>
      <c r="J40" s="74">
        <v>0</v>
      </c>
      <c r="K40" s="76">
        <v>0</v>
      </c>
      <c r="L40" s="74">
        <v>0</v>
      </c>
      <c r="M40" s="76">
        <v>0</v>
      </c>
      <c r="N40" s="74">
        <v>0</v>
      </c>
      <c r="O40" s="76">
        <v>0</v>
      </c>
      <c r="P40" s="74">
        <v>2408.0500000000002</v>
      </c>
      <c r="Q40" s="76">
        <v>2.3024559399352205E-3</v>
      </c>
    </row>
    <row r="41" spans="1:17" ht="13.5" customHeight="1" x14ac:dyDescent="0.2">
      <c r="A41" s="30">
        <v>39</v>
      </c>
      <c r="B41" s="59" t="s">
        <v>59</v>
      </c>
      <c r="C41" s="59" t="s">
        <v>26</v>
      </c>
      <c r="D41" s="70" t="s">
        <v>141</v>
      </c>
      <c r="E41" s="72">
        <v>986012.31</v>
      </c>
      <c r="F41" s="74">
        <v>544263.72</v>
      </c>
      <c r="G41" s="76">
        <v>0.55198471102252256</v>
      </c>
      <c r="H41" s="74">
        <v>439401.48</v>
      </c>
      <c r="I41" s="76">
        <v>0.44563488259086742</v>
      </c>
      <c r="J41" s="74">
        <v>0</v>
      </c>
      <c r="K41" s="76">
        <v>0</v>
      </c>
      <c r="L41" s="74">
        <v>0</v>
      </c>
      <c r="M41" s="76">
        <v>0</v>
      </c>
      <c r="N41" s="74">
        <v>0</v>
      </c>
      <c r="O41" s="76">
        <v>0</v>
      </c>
      <c r="P41" s="74">
        <v>2347.11</v>
      </c>
      <c r="Q41" s="76">
        <v>2.3804063866099197E-3</v>
      </c>
    </row>
    <row r="42" spans="1:17" ht="13.5" customHeight="1" x14ac:dyDescent="0.2">
      <c r="A42" s="30">
        <v>40</v>
      </c>
      <c r="B42" s="59" t="s">
        <v>57</v>
      </c>
      <c r="C42" s="59" t="s">
        <v>26</v>
      </c>
      <c r="D42" s="71" t="s">
        <v>95</v>
      </c>
      <c r="E42" s="72">
        <v>980072.94</v>
      </c>
      <c r="F42" s="74">
        <v>424069.26</v>
      </c>
      <c r="G42" s="76">
        <v>0.43269153008142436</v>
      </c>
      <c r="H42" s="74">
        <v>554511.73</v>
      </c>
      <c r="I42" s="76">
        <v>0.56578618526086433</v>
      </c>
      <c r="J42" s="74">
        <v>0</v>
      </c>
      <c r="K42" s="76">
        <v>0</v>
      </c>
      <c r="L42" s="74">
        <v>0</v>
      </c>
      <c r="M42" s="76">
        <v>0</v>
      </c>
      <c r="N42" s="74">
        <v>0</v>
      </c>
      <c r="O42" s="76">
        <v>0</v>
      </c>
      <c r="P42" s="74">
        <v>1491.95</v>
      </c>
      <c r="Q42" s="76">
        <v>1.5222846577112926E-3</v>
      </c>
    </row>
    <row r="43" spans="1:17" ht="13.5" customHeight="1" x14ac:dyDescent="0.2">
      <c r="A43" s="30">
        <v>41</v>
      </c>
      <c r="B43" s="59" t="s">
        <v>52</v>
      </c>
      <c r="C43" s="59" t="s">
        <v>26</v>
      </c>
      <c r="D43" s="70" t="s">
        <v>145</v>
      </c>
      <c r="E43" s="72">
        <v>906353.69</v>
      </c>
      <c r="F43" s="74">
        <v>481775.69</v>
      </c>
      <c r="G43" s="76">
        <v>0.53155373593723665</v>
      </c>
      <c r="H43" s="74">
        <v>422733.77</v>
      </c>
      <c r="I43" s="76">
        <v>0.46641148446143588</v>
      </c>
      <c r="J43" s="74">
        <v>0</v>
      </c>
      <c r="K43" s="76">
        <v>0</v>
      </c>
      <c r="L43" s="74">
        <v>0</v>
      </c>
      <c r="M43" s="76">
        <v>0</v>
      </c>
      <c r="N43" s="74">
        <v>0</v>
      </c>
      <c r="O43" s="76">
        <v>0</v>
      </c>
      <c r="P43" s="74">
        <v>1844.23</v>
      </c>
      <c r="Q43" s="76">
        <v>2.034779601327601E-3</v>
      </c>
    </row>
    <row r="44" spans="1:17" ht="13.5" customHeight="1" x14ac:dyDescent="0.2">
      <c r="A44" s="30">
        <v>42</v>
      </c>
      <c r="B44" s="59" t="s">
        <v>60</v>
      </c>
      <c r="C44" s="59" t="s">
        <v>26</v>
      </c>
      <c r="D44" s="71" t="s">
        <v>170</v>
      </c>
      <c r="E44" s="72">
        <v>349749.23</v>
      </c>
      <c r="F44" s="74">
        <v>199449.54</v>
      </c>
      <c r="G44" s="76">
        <v>0.57026441487805424</v>
      </c>
      <c r="H44" s="74">
        <v>149757.23000000001</v>
      </c>
      <c r="I44" s="76">
        <v>0.42818458814047999</v>
      </c>
      <c r="J44" s="74">
        <v>0</v>
      </c>
      <c r="K44" s="76">
        <v>0</v>
      </c>
      <c r="L44" s="74">
        <v>0</v>
      </c>
      <c r="M44" s="76">
        <v>0</v>
      </c>
      <c r="N44" s="74">
        <v>0</v>
      </c>
      <c r="O44" s="76">
        <v>0</v>
      </c>
      <c r="P44" s="74">
        <v>542.46</v>
      </c>
      <c r="Q44" s="76">
        <v>1.5509969814658351E-3</v>
      </c>
    </row>
    <row r="45" spans="1:17" ht="13.5" customHeight="1" x14ac:dyDescent="0.2">
      <c r="A45" s="30">
        <v>43</v>
      </c>
      <c r="B45" s="59" t="s">
        <v>53</v>
      </c>
      <c r="C45" s="59" t="s">
        <v>26</v>
      </c>
      <c r="D45" s="70" t="s">
        <v>153</v>
      </c>
      <c r="E45" s="72">
        <v>269711.61</v>
      </c>
      <c r="F45" s="74">
        <v>123747.24</v>
      </c>
      <c r="G45" s="76">
        <v>0.45881317456078369</v>
      </c>
      <c r="H45" s="74">
        <v>142384.12</v>
      </c>
      <c r="I45" s="76">
        <v>0.52791246175869111</v>
      </c>
      <c r="J45" s="74">
        <v>0</v>
      </c>
      <c r="K45" s="76">
        <v>0</v>
      </c>
      <c r="L45" s="74">
        <v>0</v>
      </c>
      <c r="M45" s="76">
        <v>0</v>
      </c>
      <c r="N45" s="74">
        <v>0</v>
      </c>
      <c r="O45" s="76">
        <v>0</v>
      </c>
      <c r="P45" s="74">
        <v>3580.25</v>
      </c>
      <c r="Q45" s="76">
        <v>1.3274363680525285E-2</v>
      </c>
    </row>
    <row r="46" spans="1:17" ht="13.5" customHeight="1" x14ac:dyDescent="0.2">
      <c r="A46" s="30">
        <v>44</v>
      </c>
      <c r="B46" s="59" t="s">
        <v>56</v>
      </c>
      <c r="C46" s="59" t="s">
        <v>26</v>
      </c>
      <c r="D46" s="70" t="s">
        <v>150</v>
      </c>
      <c r="E46" s="72">
        <v>137074.35999999999</v>
      </c>
      <c r="F46" s="74">
        <v>68769.3</v>
      </c>
      <c r="G46" s="76">
        <v>0.50169338744313674</v>
      </c>
      <c r="H46" s="74">
        <v>68305.06</v>
      </c>
      <c r="I46" s="76">
        <v>0.49830661255686332</v>
      </c>
      <c r="J46" s="74">
        <v>0</v>
      </c>
      <c r="K46" s="76">
        <v>0</v>
      </c>
      <c r="L46" s="74">
        <v>0</v>
      </c>
      <c r="M46" s="76">
        <v>0</v>
      </c>
      <c r="N46" s="74">
        <v>0</v>
      </c>
      <c r="O46" s="76">
        <v>0</v>
      </c>
      <c r="P46" s="74">
        <v>0</v>
      </c>
      <c r="Q46" s="76">
        <v>0</v>
      </c>
    </row>
    <row r="47" spans="1:17" ht="13.5" customHeight="1" x14ac:dyDescent="0.2">
      <c r="A47" s="30">
        <v>45</v>
      </c>
      <c r="B47" s="59" t="s">
        <v>55</v>
      </c>
      <c r="C47" s="59" t="s">
        <v>36</v>
      </c>
      <c r="D47" s="70" t="s">
        <v>157</v>
      </c>
      <c r="E47" s="72">
        <v>42105.4</v>
      </c>
      <c r="F47" s="74">
        <v>22621.279999999999</v>
      </c>
      <c r="G47" s="76">
        <v>0.53725365392562474</v>
      </c>
      <c r="H47" s="74">
        <v>19402.88</v>
      </c>
      <c r="I47" s="76">
        <v>0.46081690234506739</v>
      </c>
      <c r="J47" s="74">
        <v>0</v>
      </c>
      <c r="K47" s="76">
        <v>0</v>
      </c>
      <c r="L47" s="74">
        <v>0</v>
      </c>
      <c r="M47" s="76">
        <v>0</v>
      </c>
      <c r="N47" s="74">
        <v>0</v>
      </c>
      <c r="O47" s="76">
        <v>0</v>
      </c>
      <c r="P47" s="74">
        <v>81.239999999999995</v>
      </c>
      <c r="Q47" s="76">
        <v>1.9294437293078796E-3</v>
      </c>
    </row>
    <row r="48" spans="1:17" ht="15.75" thickBot="1" x14ac:dyDescent="0.25">
      <c r="A48" s="31"/>
      <c r="B48" s="114" t="s">
        <v>4</v>
      </c>
      <c r="C48" s="114"/>
      <c r="D48" s="114"/>
      <c r="E48" s="45">
        <f>SUM(E3:E47)</f>
        <v>3765969171.5099998</v>
      </c>
      <c r="F48" s="75">
        <f>SUM(F3:F47)</f>
        <v>2271768165.920001</v>
      </c>
      <c r="G48" s="77">
        <f>F48/$E$48</f>
        <v>0.60323599648828641</v>
      </c>
      <c r="H48" s="78">
        <f>SUM(H3:H47)</f>
        <v>1363451194.3400002</v>
      </c>
      <c r="I48" s="77">
        <f>H48/$E$48</f>
        <v>0.36204523516938719</v>
      </c>
      <c r="J48" s="78">
        <f>SUM(J3:J47)</f>
        <v>29065290.789999999</v>
      </c>
      <c r="K48" s="77">
        <f>J48/$E$48</f>
        <v>7.7178780458115126E-3</v>
      </c>
      <c r="L48" s="78">
        <f>SUM(L3:L47)</f>
        <v>46877054.109999992</v>
      </c>
      <c r="M48" s="77">
        <f>L48/$E$48</f>
        <v>1.244754058653226E-2</v>
      </c>
      <c r="N48" s="78">
        <f>SUM(N3:N47)</f>
        <v>11026345.079999998</v>
      </c>
      <c r="O48" s="77">
        <f>N48/$E$48</f>
        <v>2.9278904255020453E-3</v>
      </c>
      <c r="P48" s="78">
        <f>SUM(P3:P47)</f>
        <v>43781121.270000003</v>
      </c>
      <c r="Q48" s="77">
        <f>P48/$E$48</f>
        <v>1.1625459284480963E-2</v>
      </c>
    </row>
  </sheetData>
  <mergeCells count="1">
    <mergeCell ref="B48:D48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D011-C121-42B0-A8A3-F5160E790E3E}">
  <sheetPr>
    <tabColor theme="8" tint="0.59999389629810485"/>
    <pageSetUpPr fitToPage="1"/>
  </sheetPr>
  <dimension ref="A1:J81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47.570312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75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5" t="s">
        <v>3</v>
      </c>
      <c r="B2" s="122" t="s">
        <v>77</v>
      </c>
      <c r="C2" s="115" t="s">
        <v>80</v>
      </c>
      <c r="D2" s="115" t="s">
        <v>0</v>
      </c>
      <c r="E2" s="120" t="s">
        <v>18</v>
      </c>
      <c r="F2" s="117" t="s">
        <v>20</v>
      </c>
      <c r="G2" s="118"/>
      <c r="H2" s="118"/>
      <c r="I2" s="118"/>
      <c r="J2" s="119"/>
    </row>
    <row r="3" spans="1:10" s="5" customFormat="1" ht="30.75" thickBot="1" x14ac:dyDescent="0.25">
      <c r="A3" s="116"/>
      <c r="B3" s="123"/>
      <c r="C3" s="116"/>
      <c r="D3" s="116"/>
      <c r="E3" s="121"/>
      <c r="F3" s="35" t="s">
        <v>6</v>
      </c>
      <c r="G3" s="36" t="s">
        <v>21</v>
      </c>
      <c r="H3" s="43" t="s">
        <v>7</v>
      </c>
      <c r="I3" s="43" t="s">
        <v>74</v>
      </c>
      <c r="J3" s="79" t="s">
        <v>88</v>
      </c>
    </row>
    <row r="4" spans="1:10" s="4" customFormat="1" collapsed="1" x14ac:dyDescent="0.2">
      <c r="A4" s="48">
        <v>1</v>
      </c>
      <c r="B4" s="46" t="s">
        <v>71</v>
      </c>
      <c r="C4" s="47" t="s">
        <v>26</v>
      </c>
      <c r="D4" s="46" t="s">
        <v>139</v>
      </c>
      <c r="E4" s="56">
        <v>38188</v>
      </c>
      <c r="F4" s="52">
        <v>1.1365274955758009E-2</v>
      </c>
      <c r="G4" s="53">
        <v>2.30664677606498E-2</v>
      </c>
      <c r="H4" s="53">
        <v>7.2285305277202561E-2</v>
      </c>
      <c r="I4" s="53">
        <v>0.1479671167652421</v>
      </c>
      <c r="J4" s="60">
        <v>0.10931063487156623</v>
      </c>
    </row>
    <row r="5" spans="1:10" s="4" customFormat="1" x14ac:dyDescent="0.2">
      <c r="A5" s="49">
        <v>2</v>
      </c>
      <c r="B5" s="47" t="s">
        <v>40</v>
      </c>
      <c r="C5" s="47" t="s">
        <v>26</v>
      </c>
      <c r="D5" s="47" t="s">
        <v>140</v>
      </c>
      <c r="E5" s="57">
        <v>38195</v>
      </c>
      <c r="F5" s="54">
        <v>1.3964092333998313E-2</v>
      </c>
      <c r="G5" s="55">
        <v>2.7952329360779959E-2</v>
      </c>
      <c r="H5" s="55">
        <v>6.7907255946574541E-2</v>
      </c>
      <c r="I5" s="55">
        <v>0.13402390438247025</v>
      </c>
      <c r="J5" s="61">
        <v>8.682703321878571E-2</v>
      </c>
    </row>
    <row r="6" spans="1:10" s="4" customFormat="1" x14ac:dyDescent="0.2">
      <c r="A6" s="49">
        <v>3</v>
      </c>
      <c r="B6" s="47" t="s">
        <v>60</v>
      </c>
      <c r="C6" s="47" t="s">
        <v>26</v>
      </c>
      <c r="D6" s="47" t="s">
        <v>170</v>
      </c>
      <c r="E6" s="57">
        <v>38275</v>
      </c>
      <c r="F6" s="54">
        <v>-1.0194943858923944E-2</v>
      </c>
      <c r="G6" s="55">
        <v>-8.0767637719177943E-3</v>
      </c>
      <c r="H6" s="55">
        <v>2.2319871660738677E-3</v>
      </c>
      <c r="I6" s="55">
        <v>-6.2809809548656337E-2</v>
      </c>
      <c r="J6" s="61">
        <v>-7.1350093711626594E-2</v>
      </c>
    </row>
    <row r="7" spans="1:10" s="4" customFormat="1" x14ac:dyDescent="0.2">
      <c r="A7" s="49">
        <v>4</v>
      </c>
      <c r="B7" s="47" t="s">
        <v>30</v>
      </c>
      <c r="C7" s="47" t="s">
        <v>26</v>
      </c>
      <c r="D7" s="47" t="s">
        <v>160</v>
      </c>
      <c r="E7" s="57">
        <v>38281</v>
      </c>
      <c r="F7" s="54">
        <v>2.4450917106195513E-2</v>
      </c>
      <c r="G7" s="55">
        <v>3.4763525333163736E-2</v>
      </c>
      <c r="H7" s="55">
        <v>7.5273081817130105E-2</v>
      </c>
      <c r="I7" s="55">
        <v>0.15268649577494742</v>
      </c>
      <c r="J7" s="61">
        <v>0.1207027213227696</v>
      </c>
    </row>
    <row r="8" spans="1:10" s="4" customFormat="1" x14ac:dyDescent="0.2">
      <c r="A8" s="49">
        <v>5</v>
      </c>
      <c r="B8" s="47" t="s">
        <v>49</v>
      </c>
      <c r="C8" s="47" t="s">
        <v>26</v>
      </c>
      <c r="D8" s="47" t="s">
        <v>168</v>
      </c>
      <c r="E8" s="57">
        <v>38286</v>
      </c>
      <c r="F8" s="54">
        <v>5.9012444801285202E-3</v>
      </c>
      <c r="G8" s="55">
        <v>1.134162092347446E-2</v>
      </c>
      <c r="H8" s="55">
        <v>-1.8722115997451549E-3</v>
      </c>
      <c r="I8" s="55">
        <v>3.2980170672383347E-2</v>
      </c>
      <c r="J8" s="61">
        <v>1.5645900044586769E-2</v>
      </c>
    </row>
    <row r="9" spans="1:10" s="4" customFormat="1" x14ac:dyDescent="0.2">
      <c r="A9" s="49">
        <v>6</v>
      </c>
      <c r="B9" s="47" t="s">
        <v>59</v>
      </c>
      <c r="C9" s="47" t="s">
        <v>26</v>
      </c>
      <c r="D9" s="47" t="s">
        <v>141</v>
      </c>
      <c r="E9" s="57">
        <v>38286</v>
      </c>
      <c r="F9" s="54">
        <v>2.0181634712412855E-3</v>
      </c>
      <c r="G9" s="55">
        <v>5.8242593061534897E-3</v>
      </c>
      <c r="H9" s="55">
        <v>-0.12530279674080602</v>
      </c>
      <c r="I9" s="55">
        <v>-9.0242785158039407E-2</v>
      </c>
      <c r="J9" s="61">
        <v>-0.11497326203208547</v>
      </c>
    </row>
    <row r="10" spans="1:10" s="4" customFormat="1" x14ac:dyDescent="0.2">
      <c r="A10" s="49">
        <v>7</v>
      </c>
      <c r="B10" s="47" t="s">
        <v>34</v>
      </c>
      <c r="C10" s="47" t="s">
        <v>26</v>
      </c>
      <c r="D10" s="47" t="s">
        <v>159</v>
      </c>
      <c r="E10" s="57">
        <v>38289</v>
      </c>
      <c r="F10" s="54">
        <v>5.3041988003427631E-2</v>
      </c>
      <c r="G10" s="55">
        <v>6.5112348594830172E-2</v>
      </c>
      <c r="H10" s="55">
        <v>0.12758636509611421</v>
      </c>
      <c r="I10" s="55">
        <v>0.18174824502355991</v>
      </c>
      <c r="J10" s="61">
        <v>0.13508520759248155</v>
      </c>
    </row>
    <row r="11" spans="1:10" s="4" customFormat="1" x14ac:dyDescent="0.2">
      <c r="A11" s="49">
        <v>8</v>
      </c>
      <c r="B11" s="47" t="s">
        <v>67</v>
      </c>
      <c r="C11" s="47" t="s">
        <v>26</v>
      </c>
      <c r="D11" s="47" t="s">
        <v>134</v>
      </c>
      <c r="E11" s="57">
        <v>38300</v>
      </c>
      <c r="F11" s="54">
        <v>2.7684022905685168E-3</v>
      </c>
      <c r="G11" s="55">
        <v>2.9585798816567088E-3</v>
      </c>
      <c r="H11" s="55">
        <v>1.3336399172223512E-2</v>
      </c>
      <c r="I11" s="55">
        <v>1.9981484338836619E-2</v>
      </c>
      <c r="J11" s="61">
        <v>1.5632801997311319E-2</v>
      </c>
    </row>
    <row r="12" spans="1:10" s="4" customFormat="1" x14ac:dyDescent="0.2">
      <c r="A12" s="49">
        <v>9</v>
      </c>
      <c r="B12" s="47" t="s">
        <v>37</v>
      </c>
      <c r="C12" s="47" t="s">
        <v>26</v>
      </c>
      <c r="D12" s="47" t="s">
        <v>97</v>
      </c>
      <c r="E12" s="57">
        <v>38317</v>
      </c>
      <c r="F12" s="54">
        <v>1.2274745364324824E-2</v>
      </c>
      <c r="G12" s="55">
        <v>2.2062055023292615E-2</v>
      </c>
      <c r="H12" s="55">
        <v>6.6397652237710991E-2</v>
      </c>
      <c r="I12" s="55">
        <v>0.12583508149104405</v>
      </c>
      <c r="J12" s="61">
        <v>9.3165366174673192E-2</v>
      </c>
    </row>
    <row r="13" spans="1:10" s="4" customFormat="1" x14ac:dyDescent="0.2">
      <c r="A13" s="49">
        <v>10</v>
      </c>
      <c r="B13" s="47" t="s">
        <v>63</v>
      </c>
      <c r="C13" s="47" t="s">
        <v>26</v>
      </c>
      <c r="D13" s="47" t="s">
        <v>155</v>
      </c>
      <c r="E13" s="57">
        <v>38343</v>
      </c>
      <c r="F13" s="54">
        <v>4.6466712110883934E-2</v>
      </c>
      <c r="G13" s="55">
        <v>5.1524030594771508E-2</v>
      </c>
      <c r="H13" s="55">
        <v>8.6032070429177931E-2</v>
      </c>
      <c r="I13" s="55">
        <v>0.14223710317460325</v>
      </c>
      <c r="J13" s="61">
        <v>0.13702012097271954</v>
      </c>
    </row>
    <row r="14" spans="1:10" s="4" customFormat="1" x14ac:dyDescent="0.2">
      <c r="A14" s="49">
        <v>11</v>
      </c>
      <c r="B14" s="47" t="s">
        <v>58</v>
      </c>
      <c r="C14" s="47" t="s">
        <v>26</v>
      </c>
      <c r="D14" s="47" t="s">
        <v>102</v>
      </c>
      <c r="E14" s="57">
        <v>38399</v>
      </c>
      <c r="F14" s="54">
        <v>6.5500731480250263E-3</v>
      </c>
      <c r="G14" s="55">
        <v>1.4374748693204653E-2</v>
      </c>
      <c r="H14" s="55">
        <v>4.58801174641561E-2</v>
      </c>
      <c r="I14" s="55">
        <v>6.3628697913006738E-2</v>
      </c>
      <c r="J14" s="61">
        <v>6.0387404112227872E-2</v>
      </c>
    </row>
    <row r="15" spans="1:10" s="4" customFormat="1" x14ac:dyDescent="0.2">
      <c r="A15" s="49">
        <v>12</v>
      </c>
      <c r="B15" s="47" t="s">
        <v>72</v>
      </c>
      <c r="C15" s="47" t="s">
        <v>36</v>
      </c>
      <c r="D15" s="47" t="s">
        <v>156</v>
      </c>
      <c r="E15" s="57">
        <v>38440</v>
      </c>
      <c r="F15" s="54">
        <v>2.1440996804076295E-3</v>
      </c>
      <c r="G15" s="55">
        <v>7.9342474671439955E-3</v>
      </c>
      <c r="H15" s="55">
        <v>2.3002271319430001E-2</v>
      </c>
      <c r="I15" s="55" t="s">
        <v>73</v>
      </c>
      <c r="J15" s="61">
        <v>3.3846667501356231E-2</v>
      </c>
    </row>
    <row r="16" spans="1:10" s="4" customFormat="1" x14ac:dyDescent="0.2">
      <c r="A16" s="49">
        <v>13</v>
      </c>
      <c r="B16" s="47" t="s">
        <v>68</v>
      </c>
      <c r="C16" s="47" t="s">
        <v>26</v>
      </c>
      <c r="D16" s="47" t="s">
        <v>142</v>
      </c>
      <c r="E16" s="57">
        <v>38447</v>
      </c>
      <c r="F16" s="54">
        <v>1.9238126468819949E-2</v>
      </c>
      <c r="G16" s="55">
        <v>2.1807024272642694E-2</v>
      </c>
      <c r="H16" s="55">
        <v>4.5875161236049733E-2</v>
      </c>
      <c r="I16" s="55">
        <v>9.9392796085598034E-2</v>
      </c>
      <c r="J16" s="61">
        <v>9.7904156364064354E-2</v>
      </c>
    </row>
    <row r="17" spans="1:10" s="4" customFormat="1" x14ac:dyDescent="0.2">
      <c r="A17" s="49">
        <v>14</v>
      </c>
      <c r="B17" s="47" t="s">
        <v>28</v>
      </c>
      <c r="C17" s="47" t="s">
        <v>26</v>
      </c>
      <c r="D17" s="47" t="s">
        <v>99</v>
      </c>
      <c r="E17" s="57">
        <v>38449</v>
      </c>
      <c r="F17" s="54">
        <v>8.9112119248218047E-3</v>
      </c>
      <c r="G17" s="55">
        <v>1.7169718859466165E-2</v>
      </c>
      <c r="H17" s="55">
        <v>5.3776582742605772E-2</v>
      </c>
      <c r="I17" s="55">
        <v>0.11842184038795422</v>
      </c>
      <c r="J17" s="61">
        <v>7.9015768497660677E-2</v>
      </c>
    </row>
    <row r="18" spans="1:10" s="4" customFormat="1" x14ac:dyDescent="0.2">
      <c r="A18" s="49">
        <v>15</v>
      </c>
      <c r="B18" s="47" t="s">
        <v>43</v>
      </c>
      <c r="C18" s="47" t="s">
        <v>26</v>
      </c>
      <c r="D18" s="47" t="s">
        <v>143</v>
      </c>
      <c r="E18" s="57">
        <v>38490</v>
      </c>
      <c r="F18" s="54">
        <v>6.5931567579855521E-3</v>
      </c>
      <c r="G18" s="55">
        <v>1.2269938650306678E-2</v>
      </c>
      <c r="H18" s="55">
        <v>4.1397153945666121E-2</v>
      </c>
      <c r="I18" s="55">
        <v>6.6824625517047487E-2</v>
      </c>
      <c r="J18" s="61">
        <v>4.5948499881880434E-2</v>
      </c>
    </row>
    <row r="19" spans="1:10" s="4" customFormat="1" x14ac:dyDescent="0.2">
      <c r="A19" s="49">
        <v>16</v>
      </c>
      <c r="B19" s="47" t="s">
        <v>55</v>
      </c>
      <c r="C19" s="47" t="s">
        <v>36</v>
      </c>
      <c r="D19" s="47" t="s">
        <v>157</v>
      </c>
      <c r="E19" s="57">
        <v>38568</v>
      </c>
      <c r="F19" s="54">
        <v>-8.8771593090211098E-3</v>
      </c>
      <c r="G19" s="55">
        <v>-3.8582107547624478E-3</v>
      </c>
      <c r="H19" s="55">
        <v>4.8437878420926062E-4</v>
      </c>
      <c r="I19" s="55">
        <v>-0.45088395586866936</v>
      </c>
      <c r="J19" s="61">
        <v>-4.8181161165984365E-3</v>
      </c>
    </row>
    <row r="20" spans="1:10" s="4" customFormat="1" x14ac:dyDescent="0.2">
      <c r="A20" s="49">
        <v>17</v>
      </c>
      <c r="B20" s="47" t="s">
        <v>64</v>
      </c>
      <c r="C20" s="47" t="s">
        <v>26</v>
      </c>
      <c r="D20" s="47" t="s">
        <v>161</v>
      </c>
      <c r="E20" s="57">
        <v>38707</v>
      </c>
      <c r="F20" s="54">
        <v>7.7238997526485331E-3</v>
      </c>
      <c r="G20" s="55">
        <v>1.5878616796048073E-2</v>
      </c>
      <c r="H20" s="55">
        <v>4.0627484999638641E-2</v>
      </c>
      <c r="I20" s="55" t="s">
        <v>73</v>
      </c>
      <c r="J20" s="61">
        <v>6.0509319515729132E-2</v>
      </c>
    </row>
    <row r="21" spans="1:10" s="4" customFormat="1" x14ac:dyDescent="0.2">
      <c r="A21" s="49">
        <v>18</v>
      </c>
      <c r="B21" s="47" t="s">
        <v>32</v>
      </c>
      <c r="C21" s="47" t="s">
        <v>33</v>
      </c>
      <c r="D21" s="47" t="s">
        <v>100</v>
      </c>
      <c r="E21" s="57">
        <v>38762</v>
      </c>
      <c r="F21" s="54">
        <v>1.1216955667818551E-2</v>
      </c>
      <c r="G21" s="55">
        <v>2.0152788226194263E-2</v>
      </c>
      <c r="H21" s="55">
        <v>6.6010473986647389E-2</v>
      </c>
      <c r="I21" s="55">
        <v>22.790709167284408</v>
      </c>
      <c r="J21" s="61">
        <v>9.4811411937277601E-2</v>
      </c>
    </row>
    <row r="22" spans="1:10" s="4" customFormat="1" x14ac:dyDescent="0.2">
      <c r="A22" s="49">
        <v>19</v>
      </c>
      <c r="B22" s="47" t="s">
        <v>39</v>
      </c>
      <c r="C22" s="47" t="s">
        <v>26</v>
      </c>
      <c r="D22" s="47" t="s">
        <v>144</v>
      </c>
      <c r="E22" s="57">
        <v>38820</v>
      </c>
      <c r="F22" s="54">
        <v>6.1375036884037115E-3</v>
      </c>
      <c r="G22" s="55">
        <v>2.0327960421321345E-2</v>
      </c>
      <c r="H22" s="55">
        <v>4.4135959987751328E-2</v>
      </c>
      <c r="I22" s="55">
        <v>0.30360647381164774</v>
      </c>
      <c r="J22" s="61">
        <v>5.7630272952853501E-2</v>
      </c>
    </row>
    <row r="23" spans="1:10" s="4" customFormat="1" x14ac:dyDescent="0.2">
      <c r="A23" s="49">
        <v>20</v>
      </c>
      <c r="B23" s="47" t="s">
        <v>52</v>
      </c>
      <c r="C23" s="47" t="s">
        <v>26</v>
      </c>
      <c r="D23" s="47" t="s">
        <v>145</v>
      </c>
      <c r="E23" s="57">
        <v>38833</v>
      </c>
      <c r="F23" s="54">
        <v>9.7993467102193144E-3</v>
      </c>
      <c r="G23" s="55" t="s">
        <v>73</v>
      </c>
      <c r="H23" s="55">
        <v>5.870841487279832E-2</v>
      </c>
      <c r="I23" s="55" t="s">
        <v>73</v>
      </c>
      <c r="J23" s="61">
        <v>8.0726286876181552E-2</v>
      </c>
    </row>
    <row r="24" spans="1:10" s="4" customFormat="1" x14ac:dyDescent="0.2">
      <c r="A24" s="49">
        <v>21</v>
      </c>
      <c r="B24" s="47" t="s">
        <v>27</v>
      </c>
      <c r="C24" s="47" t="s">
        <v>26</v>
      </c>
      <c r="D24" s="47" t="s">
        <v>158</v>
      </c>
      <c r="E24" s="57">
        <v>38869</v>
      </c>
      <c r="F24" s="54">
        <v>1.2133260213874397E-2</v>
      </c>
      <c r="G24" s="55">
        <v>2.2743015469868233E-2</v>
      </c>
      <c r="H24" s="55">
        <v>6.854668483963966E-2</v>
      </c>
      <c r="I24" s="55">
        <v>2.9404857219108615</v>
      </c>
      <c r="J24" s="61">
        <v>9.6519457372016948E-2</v>
      </c>
    </row>
    <row r="25" spans="1:10" s="4" customFormat="1" x14ac:dyDescent="0.2">
      <c r="A25" s="49">
        <v>22</v>
      </c>
      <c r="B25" s="47" t="s">
        <v>62</v>
      </c>
      <c r="C25" s="47" t="s">
        <v>26</v>
      </c>
      <c r="D25" s="47" t="s">
        <v>146</v>
      </c>
      <c r="E25" s="57">
        <v>38882</v>
      </c>
      <c r="F25" s="54">
        <v>-2.3756731073802939E-3</v>
      </c>
      <c r="G25" s="55">
        <v>-1.8082618862041988E-2</v>
      </c>
      <c r="H25" s="55">
        <v>-2.5525990099009799E-2</v>
      </c>
      <c r="I25" s="55">
        <v>-0.925292945585654</v>
      </c>
      <c r="J25" s="61">
        <v>-7.162859248341924E-2</v>
      </c>
    </row>
    <row r="26" spans="1:10" s="4" customFormat="1" x14ac:dyDescent="0.2">
      <c r="A26" s="49">
        <v>23</v>
      </c>
      <c r="B26" s="47" t="s">
        <v>57</v>
      </c>
      <c r="C26" s="47" t="s">
        <v>26</v>
      </c>
      <c r="D26" s="47" t="s">
        <v>95</v>
      </c>
      <c r="E26" s="57">
        <v>38917</v>
      </c>
      <c r="F26" s="54">
        <v>-1.1758653634159622E-3</v>
      </c>
      <c r="G26" s="55">
        <v>-1.4787966654584928E-2</v>
      </c>
      <c r="H26" s="55">
        <v>-1.7423366107576665E-2</v>
      </c>
      <c r="I26" s="55">
        <v>-0.71231716868107453</v>
      </c>
      <c r="J26" s="61">
        <v>-3.623599489434115E-2</v>
      </c>
    </row>
    <row r="27" spans="1:10" s="4" customFormat="1" x14ac:dyDescent="0.2">
      <c r="A27" s="49">
        <v>24</v>
      </c>
      <c r="B27" s="47" t="s">
        <v>70</v>
      </c>
      <c r="C27" s="47" t="s">
        <v>26</v>
      </c>
      <c r="D27" s="47" t="s">
        <v>162</v>
      </c>
      <c r="E27" s="57">
        <v>38986</v>
      </c>
      <c r="F27" s="54">
        <v>1.269920318725104E-2</v>
      </c>
      <c r="G27" s="55">
        <v>9.1811414392060087E-3</v>
      </c>
      <c r="H27" s="55">
        <v>1.2951432129514329E-2</v>
      </c>
      <c r="I27" s="55">
        <v>-0.84906850738514061</v>
      </c>
      <c r="J27" s="61">
        <v>1.7767767767767673E-2</v>
      </c>
    </row>
    <row r="28" spans="1:10" s="4" customFormat="1" x14ac:dyDescent="0.2">
      <c r="A28" s="49">
        <v>25</v>
      </c>
      <c r="B28" s="47" t="s">
        <v>47</v>
      </c>
      <c r="C28" s="47" t="s">
        <v>26</v>
      </c>
      <c r="D28" s="47" t="s">
        <v>125</v>
      </c>
      <c r="E28" s="57">
        <v>39007</v>
      </c>
      <c r="F28" s="54">
        <v>6.1701667027496132E-3</v>
      </c>
      <c r="G28" s="55">
        <v>1.2880306860779234E-2</v>
      </c>
      <c r="H28" s="55">
        <v>4.0663696007523509E-2</v>
      </c>
      <c r="I28" s="55">
        <v>-0.3997494381732235</v>
      </c>
      <c r="J28" s="61">
        <v>5.1970393173226936E-2</v>
      </c>
    </row>
    <row r="29" spans="1:10" s="4" customFormat="1" x14ac:dyDescent="0.2">
      <c r="A29" s="49">
        <v>26</v>
      </c>
      <c r="B29" s="47" t="s">
        <v>41</v>
      </c>
      <c r="C29" s="47" t="s">
        <v>26</v>
      </c>
      <c r="D29" s="47" t="s">
        <v>98</v>
      </c>
      <c r="E29" s="57">
        <v>39056</v>
      </c>
      <c r="F29" s="54">
        <v>6.4590183070367679E-3</v>
      </c>
      <c r="G29" s="55">
        <v>1.250636082514589E-2</v>
      </c>
      <c r="H29" s="55">
        <v>3.5467664778527253E-2</v>
      </c>
      <c r="I29" s="55">
        <v>6.6972176759410802</v>
      </c>
      <c r="J29" s="61">
        <v>4.6591138984422464E-2</v>
      </c>
    </row>
    <row r="30" spans="1:10" s="4" customFormat="1" x14ac:dyDescent="0.2">
      <c r="A30" s="49">
        <v>27</v>
      </c>
      <c r="B30" s="47" t="s">
        <v>35</v>
      </c>
      <c r="C30" s="47" t="s">
        <v>36</v>
      </c>
      <c r="D30" s="47" t="s">
        <v>147</v>
      </c>
      <c r="E30" s="57">
        <v>39192</v>
      </c>
      <c r="F30" s="54">
        <v>5.8579824645919043E-3</v>
      </c>
      <c r="G30" s="55">
        <v>1.9571459265191438E-2</v>
      </c>
      <c r="H30" s="55">
        <v>5.6766879238789425E-2</v>
      </c>
      <c r="I30" s="55" t="s">
        <v>73</v>
      </c>
      <c r="J30" s="61">
        <v>8.5240857398282799E-2</v>
      </c>
    </row>
    <row r="31" spans="1:10" s="4" customFormat="1" x14ac:dyDescent="0.2">
      <c r="A31" s="49">
        <v>28</v>
      </c>
      <c r="B31" s="47" t="s">
        <v>65</v>
      </c>
      <c r="C31" s="47" t="s">
        <v>26</v>
      </c>
      <c r="D31" s="47" t="s">
        <v>103</v>
      </c>
      <c r="E31" s="57">
        <v>39219</v>
      </c>
      <c r="F31" s="54">
        <v>1.4233524695166366E-3</v>
      </c>
      <c r="G31" s="55">
        <v>-4.7375402690841284E-5</v>
      </c>
      <c r="H31" s="55">
        <v>8.3122342712462771E-3</v>
      </c>
      <c r="I31" s="55">
        <v>0.51120498317462593</v>
      </c>
      <c r="J31" s="61">
        <v>3.8046321396298932E-3</v>
      </c>
    </row>
    <row r="32" spans="1:10" s="4" customFormat="1" x14ac:dyDescent="0.2">
      <c r="A32" s="49">
        <v>29</v>
      </c>
      <c r="B32" s="47" t="s">
        <v>44</v>
      </c>
      <c r="C32" s="47" t="s">
        <v>26</v>
      </c>
      <c r="D32" s="47" t="s">
        <v>104</v>
      </c>
      <c r="E32" s="57">
        <v>39254</v>
      </c>
      <c r="F32" s="54">
        <v>8.4407419050613886E-3</v>
      </c>
      <c r="G32" s="55">
        <v>1.5720980305237164E-2</v>
      </c>
      <c r="H32" s="55">
        <v>4.8556859412283826E-2</v>
      </c>
      <c r="I32" s="55" t="s">
        <v>73</v>
      </c>
      <c r="J32" s="61">
        <v>7.0353687020353828E-2</v>
      </c>
    </row>
    <row r="33" spans="1:10" s="4" customFormat="1" x14ac:dyDescent="0.2">
      <c r="A33" s="49">
        <v>30</v>
      </c>
      <c r="B33" s="47" t="s">
        <v>31</v>
      </c>
      <c r="C33" s="47" t="s">
        <v>26</v>
      </c>
      <c r="D33" s="47" t="s">
        <v>148</v>
      </c>
      <c r="E33" s="57">
        <v>39283</v>
      </c>
      <c r="F33" s="54">
        <v>6.20737891239731E-3</v>
      </c>
      <c r="G33" s="55">
        <v>-1.7374685083826336E-4</v>
      </c>
      <c r="H33" s="55">
        <v>4.451038575667754E-3</v>
      </c>
      <c r="I33" s="55">
        <v>1.9314824248599085</v>
      </c>
      <c r="J33" s="61">
        <v>3.575165678409542E-3</v>
      </c>
    </row>
    <row r="34" spans="1:10" s="4" customFormat="1" x14ac:dyDescent="0.2">
      <c r="A34" s="49">
        <v>31</v>
      </c>
      <c r="B34" s="47" t="s">
        <v>66</v>
      </c>
      <c r="C34" s="47" t="s">
        <v>26</v>
      </c>
      <c r="D34" s="47" t="s">
        <v>120</v>
      </c>
      <c r="E34" s="57">
        <v>39287</v>
      </c>
      <c r="F34" s="54">
        <v>6.331867175793704E-3</v>
      </c>
      <c r="G34" s="55">
        <v>1.3212643258631918E-2</v>
      </c>
      <c r="H34" s="55">
        <v>4.1338434991372131E-2</v>
      </c>
      <c r="I34" s="55">
        <v>-3.9822906818548831E-2</v>
      </c>
      <c r="J34" s="61">
        <v>5.2312357846853619E-2</v>
      </c>
    </row>
    <row r="35" spans="1:10" s="4" customFormat="1" x14ac:dyDescent="0.2">
      <c r="A35" s="49">
        <v>32</v>
      </c>
      <c r="B35" s="47" t="s">
        <v>45</v>
      </c>
      <c r="C35" s="47" t="s">
        <v>33</v>
      </c>
      <c r="D35" s="47" t="s">
        <v>164</v>
      </c>
      <c r="E35" s="57">
        <v>39338</v>
      </c>
      <c r="F35" s="54">
        <v>4.0633888663144102E-3</v>
      </c>
      <c r="G35" s="55">
        <v>7.7487765089720995E-3</v>
      </c>
      <c r="H35" s="55">
        <v>2.4461028192371392E-2</v>
      </c>
      <c r="I35" s="55" t="s">
        <v>73</v>
      </c>
      <c r="J35" s="61">
        <v>3.5624476110645453E-2</v>
      </c>
    </row>
    <row r="36" spans="1:10" s="4" customFormat="1" x14ac:dyDescent="0.2">
      <c r="A36" s="49">
        <v>33</v>
      </c>
      <c r="B36" s="47" t="s">
        <v>61</v>
      </c>
      <c r="C36" s="47" t="s">
        <v>36</v>
      </c>
      <c r="D36" s="47" t="s">
        <v>89</v>
      </c>
      <c r="E36" s="57">
        <v>39343</v>
      </c>
      <c r="F36" s="54">
        <v>7.9124540175368185E-3</v>
      </c>
      <c r="G36" s="55">
        <v>1.5856360032645345E-2</v>
      </c>
      <c r="H36" s="55">
        <v>4.9329190452103822E-2</v>
      </c>
      <c r="I36" s="55">
        <v>-0.10282548704641881</v>
      </c>
      <c r="J36" s="61">
        <v>5.0949267845511681E-2</v>
      </c>
    </row>
    <row r="37" spans="1:10" s="4" customFormat="1" x14ac:dyDescent="0.2">
      <c r="A37" s="49">
        <v>34</v>
      </c>
      <c r="B37" s="47" t="s">
        <v>51</v>
      </c>
      <c r="C37" s="47" t="s">
        <v>26</v>
      </c>
      <c r="D37" s="47" t="s">
        <v>166</v>
      </c>
      <c r="E37" s="57">
        <v>39345</v>
      </c>
      <c r="F37" s="54">
        <v>2.6295810614949344E-2</v>
      </c>
      <c r="G37" s="55">
        <v>2.7998617352229749E-2</v>
      </c>
      <c r="H37" s="55">
        <v>7.449960257244026E-2</v>
      </c>
      <c r="I37" s="55">
        <v>-0.35622131786301847</v>
      </c>
      <c r="J37" s="61">
        <v>9.109586528231306E-2</v>
      </c>
    </row>
    <row r="38" spans="1:10" s="4" customFormat="1" x14ac:dyDescent="0.2">
      <c r="A38" s="49">
        <v>35</v>
      </c>
      <c r="B38" s="47" t="s">
        <v>69</v>
      </c>
      <c r="C38" s="47" t="s">
        <v>26</v>
      </c>
      <c r="D38" s="47" t="s">
        <v>96</v>
      </c>
      <c r="E38" s="57">
        <v>39426</v>
      </c>
      <c r="F38" s="54">
        <v>2.8745072273324013E-3</v>
      </c>
      <c r="G38" s="55">
        <v>4.1115039881589599E-3</v>
      </c>
      <c r="H38" s="55">
        <v>1.6397536207757746E-2</v>
      </c>
      <c r="I38" s="55">
        <v>-0.41185820248530969</v>
      </c>
      <c r="J38" s="61">
        <v>1.8856904463913304E-2</v>
      </c>
    </row>
    <row r="39" spans="1:10" s="4" customFormat="1" x14ac:dyDescent="0.2">
      <c r="A39" s="49">
        <v>36</v>
      </c>
      <c r="B39" s="47" t="s">
        <v>29</v>
      </c>
      <c r="C39" s="47" t="s">
        <v>26</v>
      </c>
      <c r="D39" s="47" t="s">
        <v>149</v>
      </c>
      <c r="E39" s="57">
        <v>39443</v>
      </c>
      <c r="F39" s="54">
        <v>1.0656909673809611E-2</v>
      </c>
      <c r="G39" s="55">
        <v>2.0581482942927831E-2</v>
      </c>
      <c r="H39" s="55">
        <v>6.2021146541989758E-2</v>
      </c>
      <c r="I39" s="55">
        <v>0.94864813958665106</v>
      </c>
      <c r="J39" s="61">
        <v>9.2295583902022305E-2</v>
      </c>
    </row>
    <row r="40" spans="1:10" s="4" customFormat="1" x14ac:dyDescent="0.2">
      <c r="A40" s="49">
        <v>37</v>
      </c>
      <c r="B40" s="47" t="s">
        <v>56</v>
      </c>
      <c r="C40" s="47" t="s">
        <v>26</v>
      </c>
      <c r="D40" s="47" t="s">
        <v>150</v>
      </c>
      <c r="E40" s="57">
        <v>39542</v>
      </c>
      <c r="F40" s="54">
        <v>-1.0069177555726228E-2</v>
      </c>
      <c r="G40" s="55">
        <v>-1.4387388076834706E-2</v>
      </c>
      <c r="H40" s="55">
        <v>-1.4387388076834706E-2</v>
      </c>
      <c r="I40" s="55">
        <v>0.22191650853889944</v>
      </c>
      <c r="J40" s="61">
        <v>-1.851851851851849E-2</v>
      </c>
    </row>
    <row r="41" spans="1:10" s="4" customFormat="1" x14ac:dyDescent="0.2">
      <c r="A41" s="49">
        <v>38</v>
      </c>
      <c r="B41" s="47" t="s">
        <v>42</v>
      </c>
      <c r="C41" s="47" t="s">
        <v>26</v>
      </c>
      <c r="D41" s="47" t="s">
        <v>163</v>
      </c>
      <c r="E41" s="57">
        <v>39660</v>
      </c>
      <c r="F41" s="54">
        <v>3.6613272311212919E-2</v>
      </c>
      <c r="G41" s="55">
        <v>3.707259434310628E-2</v>
      </c>
      <c r="H41" s="55">
        <v>8.5211612271708814E-2</v>
      </c>
      <c r="I41" s="55">
        <v>8.3983018139714538E-2</v>
      </c>
      <c r="J41" s="61">
        <v>9.4003999065153554E-2</v>
      </c>
    </row>
    <row r="42" spans="1:10" s="4" customFormat="1" x14ac:dyDescent="0.2">
      <c r="A42" s="49">
        <v>39</v>
      </c>
      <c r="B42" s="47" t="s">
        <v>25</v>
      </c>
      <c r="C42" s="47" t="s">
        <v>26</v>
      </c>
      <c r="D42" s="47" t="s">
        <v>151</v>
      </c>
      <c r="E42" s="57">
        <v>39898</v>
      </c>
      <c r="F42" s="54">
        <v>1.381904005646728E-2</v>
      </c>
      <c r="G42" s="55">
        <v>2.5822722656816843E-2</v>
      </c>
      <c r="H42" s="55">
        <v>6.9143986973714711E-2</v>
      </c>
      <c r="I42" s="55">
        <v>37.934773401101232</v>
      </c>
      <c r="J42" s="61">
        <v>0.1003315657804964</v>
      </c>
    </row>
    <row r="43" spans="1:10" s="4" customFormat="1" x14ac:dyDescent="0.2">
      <c r="A43" s="49">
        <v>40</v>
      </c>
      <c r="B43" s="47" t="s">
        <v>50</v>
      </c>
      <c r="C43" s="47" t="s">
        <v>26</v>
      </c>
      <c r="D43" s="47" t="s">
        <v>167</v>
      </c>
      <c r="E43" s="57">
        <v>40031</v>
      </c>
      <c r="F43" s="54">
        <v>4.8470605515367193E-3</v>
      </c>
      <c r="G43" s="55">
        <v>-3.3506938121425911E-3</v>
      </c>
      <c r="H43" s="55">
        <v>1.9180633147113602E-2</v>
      </c>
      <c r="I43" s="55">
        <v>-0.32232980857333893</v>
      </c>
      <c r="J43" s="61">
        <v>5.4377778594261184E-3</v>
      </c>
    </row>
    <row r="44" spans="1:10" s="4" customFormat="1" x14ac:dyDescent="0.2">
      <c r="A44" s="49">
        <v>41</v>
      </c>
      <c r="B44" s="47" t="s">
        <v>46</v>
      </c>
      <c r="C44" s="47" t="s">
        <v>26</v>
      </c>
      <c r="D44" s="47" t="s">
        <v>152</v>
      </c>
      <c r="E44" s="57">
        <v>40263</v>
      </c>
      <c r="F44" s="54">
        <v>3.1975571815405779E-3</v>
      </c>
      <c r="G44" s="55">
        <v>1.1678238387124784E-2</v>
      </c>
      <c r="H44" s="55">
        <v>1.9198688870028402E-2</v>
      </c>
      <c r="I44" s="55">
        <v>0.30002239808869646</v>
      </c>
      <c r="J44" s="61">
        <v>1.8453529859039586E-2</v>
      </c>
    </row>
    <row r="45" spans="1:10" s="4" customFormat="1" x14ac:dyDescent="0.2">
      <c r="A45" s="49">
        <v>42</v>
      </c>
      <c r="B45" s="47" t="s">
        <v>53</v>
      </c>
      <c r="C45" s="47" t="s">
        <v>26</v>
      </c>
      <c r="D45" s="47" t="s">
        <v>153</v>
      </c>
      <c r="E45" s="57">
        <v>40956</v>
      </c>
      <c r="F45" s="54">
        <v>5.0736570385865321E-3</v>
      </c>
      <c r="G45" s="55">
        <v>1.0379848776341127E-2</v>
      </c>
      <c r="H45" s="55">
        <v>3.1941144214951533E-2</v>
      </c>
      <c r="I45" s="55">
        <v>0.91089862920968034</v>
      </c>
      <c r="J45" s="61">
        <v>4.861627043090655E-2</v>
      </c>
    </row>
    <row r="46" spans="1:10" s="4" customFormat="1" x14ac:dyDescent="0.2">
      <c r="A46" s="49">
        <v>43</v>
      </c>
      <c r="B46" s="47" t="s">
        <v>54</v>
      </c>
      <c r="C46" s="47" t="s">
        <v>26</v>
      </c>
      <c r="D46" s="47" t="s">
        <v>110</v>
      </c>
      <c r="E46" s="57">
        <v>41366</v>
      </c>
      <c r="F46" s="54">
        <v>2.9100843330562842E-3</v>
      </c>
      <c r="G46" s="55">
        <v>2.2553267256217868E-3</v>
      </c>
      <c r="H46" s="55">
        <v>-4.5500791318109912E-2</v>
      </c>
      <c r="I46" s="55">
        <v>-0.83136945537336981</v>
      </c>
      <c r="J46" s="61">
        <v>-5.1718328840970273E-2</v>
      </c>
    </row>
    <row r="47" spans="1:10" s="4" customFormat="1" x14ac:dyDescent="0.2">
      <c r="A47" s="49">
        <v>44</v>
      </c>
      <c r="B47" s="47" t="s">
        <v>38</v>
      </c>
      <c r="C47" s="47" t="s">
        <v>26</v>
      </c>
      <c r="D47" s="47" t="s">
        <v>154</v>
      </c>
      <c r="E47" s="57">
        <v>43620</v>
      </c>
      <c r="F47" s="54">
        <v>3.5099561255482747E-3</v>
      </c>
      <c r="G47" s="55">
        <v>1.232466294430079E-2</v>
      </c>
      <c r="H47" s="55">
        <v>2.0594494405162145E-2</v>
      </c>
      <c r="I47" s="55">
        <v>0.1374904361132363</v>
      </c>
      <c r="J47" s="61">
        <v>2.5098255533337888E-2</v>
      </c>
    </row>
    <row r="48" spans="1:10" s="4" customFormat="1" ht="15" thickBot="1" x14ac:dyDescent="0.25">
      <c r="A48" s="49">
        <v>45</v>
      </c>
      <c r="B48" s="47" t="s">
        <v>48</v>
      </c>
      <c r="C48" s="47" t="s">
        <v>26</v>
      </c>
      <c r="D48" s="47" t="s">
        <v>94</v>
      </c>
      <c r="E48" s="68">
        <v>43711</v>
      </c>
      <c r="F48" s="54">
        <v>-7.130487929103424E-4</v>
      </c>
      <c r="G48" s="55">
        <v>4.4025801167195677E-3</v>
      </c>
      <c r="H48" s="55">
        <v>2.6687598116169609E-2</v>
      </c>
      <c r="I48" s="55">
        <v>-0.8779304166044497</v>
      </c>
      <c r="J48" s="61">
        <v>3.7217170649185949E-2</v>
      </c>
    </row>
    <row r="49" spans="1:10" s="37" customFormat="1" ht="15.75" collapsed="1" thickBot="1" x14ac:dyDescent="0.25">
      <c r="A49" s="63"/>
      <c r="B49" s="38"/>
      <c r="C49" s="38"/>
      <c r="D49" s="39" t="s">
        <v>76</v>
      </c>
      <c r="E49" s="40" t="s">
        <v>5</v>
      </c>
      <c r="F49" s="50">
        <f>AVERAGE(F4:F48)</f>
        <v>8.992371450321392E-3</v>
      </c>
      <c r="G49" s="41">
        <f>AVERAGE(G4:G48)</f>
        <v>1.3586457231325268E-2</v>
      </c>
      <c r="H49" s="41">
        <f>AVERAGE(H4:H48)</f>
        <v>3.3703492416647864E-2</v>
      </c>
      <c r="I49" s="41">
        <f>AVERAGE(I4:I48)</f>
        <v>1.8093703675416004</v>
      </c>
      <c r="J49" s="62">
        <f>AVERAGE(J4:J48)</f>
        <v>4.4467617586655142E-2</v>
      </c>
    </row>
    <row r="50" spans="1:10" s="4" customFormat="1" collapsed="1" x14ac:dyDescent="0.2"/>
    <row r="51" spans="1:10" s="4" customFormat="1" ht="15" collapsed="1" x14ac:dyDescent="0.25">
      <c r="A51" s="58"/>
    </row>
    <row r="52" spans="1:10" s="4" customFormat="1" collapsed="1" x14ac:dyDescent="0.2"/>
    <row r="53" spans="1:10" s="4" customFormat="1" collapsed="1" x14ac:dyDescent="0.2"/>
    <row r="54" spans="1:10" s="4" customFormat="1" collapsed="1" x14ac:dyDescent="0.2"/>
    <row r="55" spans="1:10" s="4" customFormat="1" collapsed="1" x14ac:dyDescent="0.2"/>
    <row r="56" spans="1:10" s="4" customFormat="1" collapsed="1" x14ac:dyDescent="0.2"/>
    <row r="57" spans="1:10" s="4" customFormat="1" collapsed="1" x14ac:dyDescent="0.2"/>
    <row r="58" spans="1:10" s="4" customFormat="1" collapsed="1" x14ac:dyDescent="0.2"/>
    <row r="59" spans="1:10" s="4" customFormat="1" collapsed="1" x14ac:dyDescent="0.2"/>
    <row r="60" spans="1:10" s="4" customFormat="1" x14ac:dyDescent="0.2"/>
    <row r="61" spans="1:10" s="4" customFormat="1" x14ac:dyDescent="0.2"/>
    <row r="62" spans="1:10" s="6" customFormat="1" x14ac:dyDescent="0.2">
      <c r="E62" s="7"/>
      <c r="F62" s="7"/>
      <c r="G62" s="8"/>
      <c r="H62" s="8"/>
      <c r="I62" s="8"/>
      <c r="J62" s="8"/>
    </row>
    <row r="63" spans="1:10" s="6" customFormat="1" x14ac:dyDescent="0.2">
      <c r="E63" s="7"/>
      <c r="F63" s="7"/>
      <c r="G63" s="8"/>
      <c r="H63" s="8"/>
      <c r="I63" s="8"/>
      <c r="J63" s="8"/>
    </row>
    <row r="64" spans="1:10" s="6" customFormat="1" x14ac:dyDescent="0.2">
      <c r="E64" s="7"/>
      <c r="F64" s="7"/>
      <c r="G64" s="8"/>
      <c r="H64" s="8"/>
      <c r="I64" s="8"/>
      <c r="J64" s="8"/>
    </row>
    <row r="65" spans="5:10" s="6" customFormat="1" x14ac:dyDescent="0.2">
      <c r="E65" s="7"/>
      <c r="F65" s="7"/>
      <c r="G65" s="8"/>
      <c r="H65" s="8"/>
      <c r="I65" s="8"/>
      <c r="J65" s="8"/>
    </row>
    <row r="66" spans="5:10" s="6" customFormat="1" x14ac:dyDescent="0.2">
      <c r="E66" s="7"/>
      <c r="F66" s="7"/>
      <c r="G66" s="8"/>
      <c r="H66" s="8"/>
      <c r="I66" s="8"/>
      <c r="J66" s="8"/>
    </row>
    <row r="67" spans="5:10" s="6" customFormat="1" x14ac:dyDescent="0.2">
      <c r="E67" s="7"/>
      <c r="F67" s="7"/>
      <c r="G67" s="8"/>
      <c r="H67" s="8"/>
      <c r="I67" s="8"/>
      <c r="J67" s="8"/>
    </row>
    <row r="68" spans="5:10" s="6" customFormat="1" x14ac:dyDescent="0.2">
      <c r="E68" s="7"/>
      <c r="F68" s="7"/>
      <c r="G68" s="8"/>
      <c r="H68" s="8"/>
      <c r="I68" s="8"/>
      <c r="J68" s="8"/>
    </row>
    <row r="69" spans="5:10" s="6" customFormat="1" x14ac:dyDescent="0.2">
      <c r="E69" s="7"/>
      <c r="F69" s="7"/>
      <c r="G69" s="8"/>
      <c r="H69" s="8"/>
      <c r="I69" s="8"/>
      <c r="J69" s="8"/>
    </row>
    <row r="70" spans="5:10" s="6" customFormat="1" x14ac:dyDescent="0.2">
      <c r="E70" s="7"/>
      <c r="F70" s="7"/>
      <c r="G70" s="8"/>
      <c r="H70" s="8"/>
      <c r="I70" s="8"/>
      <c r="J70" s="8"/>
    </row>
    <row r="71" spans="5:10" s="6" customFormat="1" x14ac:dyDescent="0.2">
      <c r="E71" s="7"/>
      <c r="F71" s="7"/>
      <c r="G71" s="8"/>
      <c r="H71" s="8"/>
      <c r="I71" s="8"/>
      <c r="J71" s="8"/>
    </row>
    <row r="72" spans="5:10" s="6" customFormat="1" x14ac:dyDescent="0.2">
      <c r="E72" s="7"/>
      <c r="F72" s="7"/>
      <c r="G72" s="8"/>
      <c r="H72" s="8"/>
      <c r="I72" s="8"/>
      <c r="J72" s="8"/>
    </row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  <row r="80" spans="5:10" s="6" customFormat="1" x14ac:dyDescent="0.2">
      <c r="E80" s="7"/>
      <c r="F80" s="7"/>
      <c r="G80" s="8"/>
      <c r="H80" s="8"/>
      <c r="I80" s="8"/>
      <c r="J80" s="8"/>
    </row>
    <row r="81" spans="5:10" s="6" customFormat="1" x14ac:dyDescent="0.2">
      <c r="E81" s="7"/>
      <c r="F81" s="7"/>
      <c r="G81" s="8"/>
      <c r="H81" s="8"/>
      <c r="I81" s="8"/>
      <c r="J81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DDB4-9392-4538-9DB3-F45B69AC308B}">
  <sheetPr>
    <tabColor theme="8" tint="0.59999389629810485"/>
  </sheetPr>
  <dimension ref="A1:C134"/>
  <sheetViews>
    <sheetView zoomScale="85" zoomScaleNormal="100" workbookViewId="0">
      <selection activeCell="A54" sqref="A54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170</v>
      </c>
      <c r="B2" s="22">
        <v>-1.0194943858923944E-2</v>
      </c>
      <c r="C2" s="2"/>
    </row>
    <row r="3" spans="1:3" ht="14.25" x14ac:dyDescent="0.2">
      <c r="A3" s="110" t="s">
        <v>150</v>
      </c>
      <c r="B3" s="111">
        <v>-1.0069177555726228E-2</v>
      </c>
      <c r="C3" s="2"/>
    </row>
    <row r="4" spans="1:3" ht="14.25" x14ac:dyDescent="0.2">
      <c r="A4" s="14" t="s">
        <v>157</v>
      </c>
      <c r="B4" s="18">
        <v>-8.8771593090211098E-3</v>
      </c>
      <c r="C4" s="2"/>
    </row>
    <row r="5" spans="1:3" ht="14.25" x14ac:dyDescent="0.2">
      <c r="A5" s="14" t="s">
        <v>146</v>
      </c>
      <c r="B5" s="18">
        <v>-2.3756731073802939E-3</v>
      </c>
      <c r="C5" s="2"/>
    </row>
    <row r="6" spans="1:3" ht="14.25" x14ac:dyDescent="0.2">
      <c r="A6" s="14" t="s">
        <v>95</v>
      </c>
      <c r="B6" s="19">
        <v>-1.1758653634159622E-3</v>
      </c>
      <c r="C6" s="2"/>
    </row>
    <row r="7" spans="1:3" ht="14.25" x14ac:dyDescent="0.2">
      <c r="A7" s="14" t="s">
        <v>94</v>
      </c>
      <c r="B7" s="19">
        <v>-7.130487929103424E-4</v>
      </c>
      <c r="C7" s="2"/>
    </row>
    <row r="8" spans="1:3" ht="14.25" x14ac:dyDescent="0.2">
      <c r="A8" s="14" t="s">
        <v>103</v>
      </c>
      <c r="B8" s="19">
        <v>1.4233524695166366E-3</v>
      </c>
      <c r="C8" s="2"/>
    </row>
    <row r="9" spans="1:3" ht="14.25" x14ac:dyDescent="0.2">
      <c r="A9" s="14" t="s">
        <v>141</v>
      </c>
      <c r="B9" s="19">
        <v>2.0181634712412855E-3</v>
      </c>
      <c r="C9" s="2"/>
    </row>
    <row r="10" spans="1:3" ht="14.25" x14ac:dyDescent="0.2">
      <c r="A10" s="14" t="s">
        <v>156</v>
      </c>
      <c r="B10" s="19">
        <v>2.1440996804076295E-3</v>
      </c>
      <c r="C10" s="2"/>
    </row>
    <row r="11" spans="1:3" ht="14.25" x14ac:dyDescent="0.2">
      <c r="A11" s="14" t="s">
        <v>134</v>
      </c>
      <c r="B11" s="19">
        <v>2.7684022905685168E-3</v>
      </c>
      <c r="C11" s="2"/>
    </row>
    <row r="12" spans="1:3" ht="14.25" x14ac:dyDescent="0.2">
      <c r="A12" s="14" t="s">
        <v>96</v>
      </c>
      <c r="B12" s="19">
        <v>2.8745072273324013E-3</v>
      </c>
      <c r="C12" s="2"/>
    </row>
    <row r="13" spans="1:3" ht="14.25" x14ac:dyDescent="0.2">
      <c r="A13" s="14" t="s">
        <v>110</v>
      </c>
      <c r="B13" s="19">
        <v>2.9100843330562842E-3</v>
      </c>
      <c r="C13" s="2"/>
    </row>
    <row r="14" spans="1:3" ht="14.25" x14ac:dyDescent="0.2">
      <c r="A14" s="14" t="s">
        <v>152</v>
      </c>
      <c r="B14" s="19">
        <v>3.1975571815405779E-3</v>
      </c>
      <c r="C14" s="2"/>
    </row>
    <row r="15" spans="1:3" ht="14.25" x14ac:dyDescent="0.2">
      <c r="A15" s="14" t="s">
        <v>154</v>
      </c>
      <c r="B15" s="19">
        <v>3.5099561255482747E-3</v>
      </c>
      <c r="C15" s="2"/>
    </row>
    <row r="16" spans="1:3" ht="14.25" x14ac:dyDescent="0.2">
      <c r="A16" s="14" t="s">
        <v>164</v>
      </c>
      <c r="B16" s="19">
        <v>4.0633888663144102E-3</v>
      </c>
      <c r="C16" s="2"/>
    </row>
    <row r="17" spans="1:3" ht="14.25" x14ac:dyDescent="0.2">
      <c r="A17" s="14" t="s">
        <v>167</v>
      </c>
      <c r="B17" s="19">
        <v>4.8470605515367193E-3</v>
      </c>
      <c r="C17" s="2"/>
    </row>
    <row r="18" spans="1:3" ht="14.25" x14ac:dyDescent="0.2">
      <c r="A18" s="14" t="s">
        <v>153</v>
      </c>
      <c r="B18" s="19">
        <v>5.0736570385865321E-3</v>
      </c>
      <c r="C18" s="2"/>
    </row>
    <row r="19" spans="1:3" ht="14.25" x14ac:dyDescent="0.2">
      <c r="A19" s="14" t="s">
        <v>147</v>
      </c>
      <c r="B19" s="19">
        <v>5.8579824645919043E-3</v>
      </c>
      <c r="C19" s="2"/>
    </row>
    <row r="20" spans="1:3" ht="14.25" x14ac:dyDescent="0.2">
      <c r="A20" s="14" t="s">
        <v>168</v>
      </c>
      <c r="B20" s="19">
        <v>5.9012444801285202E-3</v>
      </c>
      <c r="C20" s="2"/>
    </row>
    <row r="21" spans="1:3" ht="14.25" x14ac:dyDescent="0.2">
      <c r="A21" s="14" t="s">
        <v>144</v>
      </c>
      <c r="B21" s="19">
        <v>6.1375036884037115E-3</v>
      </c>
      <c r="C21" s="2"/>
    </row>
    <row r="22" spans="1:3" ht="14.25" x14ac:dyDescent="0.2">
      <c r="A22" s="14" t="s">
        <v>125</v>
      </c>
      <c r="B22" s="19">
        <v>6.1701667027496132E-3</v>
      </c>
      <c r="C22" s="2"/>
    </row>
    <row r="23" spans="1:3" ht="14.25" x14ac:dyDescent="0.2">
      <c r="A23" s="14" t="s">
        <v>148</v>
      </c>
      <c r="B23" s="19">
        <v>6.20737891239731E-3</v>
      </c>
      <c r="C23" s="2"/>
    </row>
    <row r="24" spans="1:3" ht="14.25" x14ac:dyDescent="0.2">
      <c r="A24" s="14" t="s">
        <v>120</v>
      </c>
      <c r="B24" s="19">
        <v>6.331867175793704E-3</v>
      </c>
      <c r="C24" s="2"/>
    </row>
    <row r="25" spans="1:3" ht="14.25" x14ac:dyDescent="0.2">
      <c r="A25" s="14" t="s">
        <v>98</v>
      </c>
      <c r="B25" s="19">
        <v>6.4590183070367679E-3</v>
      </c>
      <c r="C25" s="2"/>
    </row>
    <row r="26" spans="1:3" ht="14.25" x14ac:dyDescent="0.2">
      <c r="A26" s="14" t="s">
        <v>102</v>
      </c>
      <c r="B26" s="19">
        <v>6.5500731480250263E-3</v>
      </c>
      <c r="C26" s="2"/>
    </row>
    <row r="27" spans="1:3" ht="14.25" x14ac:dyDescent="0.2">
      <c r="A27" s="14" t="s">
        <v>143</v>
      </c>
      <c r="B27" s="19">
        <v>6.5931567579855521E-3</v>
      </c>
      <c r="C27" s="2"/>
    </row>
    <row r="28" spans="1:3" ht="14.25" x14ac:dyDescent="0.2">
      <c r="A28" s="14" t="s">
        <v>161</v>
      </c>
      <c r="B28" s="19">
        <v>7.7238997526485331E-3</v>
      </c>
      <c r="C28" s="2"/>
    </row>
    <row r="29" spans="1:3" ht="14.25" x14ac:dyDescent="0.2">
      <c r="A29" s="14" t="s">
        <v>89</v>
      </c>
      <c r="B29" s="19">
        <v>7.9124540175368185E-3</v>
      </c>
      <c r="C29" s="2"/>
    </row>
    <row r="30" spans="1:3" ht="14.25" x14ac:dyDescent="0.2">
      <c r="A30" s="14" t="s">
        <v>104</v>
      </c>
      <c r="B30" s="19">
        <v>8.4407419050613886E-3</v>
      </c>
      <c r="C30" s="2"/>
    </row>
    <row r="31" spans="1:3" ht="14.25" x14ac:dyDescent="0.2">
      <c r="A31" s="14" t="s">
        <v>99</v>
      </c>
      <c r="B31" s="19">
        <v>8.9112119248218047E-3</v>
      </c>
      <c r="C31" s="2"/>
    </row>
    <row r="32" spans="1:3" ht="14.25" x14ac:dyDescent="0.2">
      <c r="A32" s="14" t="s">
        <v>145</v>
      </c>
      <c r="B32" s="19">
        <v>9.7993467102193144E-3</v>
      </c>
      <c r="C32" s="2"/>
    </row>
    <row r="33" spans="1:3" ht="14.25" x14ac:dyDescent="0.2">
      <c r="A33" s="14" t="s">
        <v>149</v>
      </c>
      <c r="B33" s="19">
        <v>1.0656909673809611E-2</v>
      </c>
      <c r="C33" s="2"/>
    </row>
    <row r="34" spans="1:3" ht="14.25" x14ac:dyDescent="0.2">
      <c r="A34" s="14" t="s">
        <v>100</v>
      </c>
      <c r="B34" s="19">
        <v>1.1216955667818551E-2</v>
      </c>
      <c r="C34" s="2"/>
    </row>
    <row r="35" spans="1:3" ht="14.25" x14ac:dyDescent="0.2">
      <c r="A35" s="14" t="s">
        <v>139</v>
      </c>
      <c r="B35" s="19">
        <v>1.1365274955758009E-2</v>
      </c>
      <c r="C35" s="2"/>
    </row>
    <row r="36" spans="1:3" ht="14.25" x14ac:dyDescent="0.2">
      <c r="A36" s="14" t="s">
        <v>158</v>
      </c>
      <c r="B36" s="19">
        <v>1.2133260213874397E-2</v>
      </c>
      <c r="C36" s="2"/>
    </row>
    <row r="37" spans="1:3" ht="14.25" x14ac:dyDescent="0.2">
      <c r="A37" s="14" t="s">
        <v>97</v>
      </c>
      <c r="B37" s="19">
        <v>1.2274745364324824E-2</v>
      </c>
      <c r="C37" s="2"/>
    </row>
    <row r="38" spans="1:3" ht="14.25" x14ac:dyDescent="0.2">
      <c r="A38" s="14" t="s">
        <v>162</v>
      </c>
      <c r="B38" s="19">
        <v>1.269920318725104E-2</v>
      </c>
      <c r="C38" s="2"/>
    </row>
    <row r="39" spans="1:3" ht="14.25" x14ac:dyDescent="0.2">
      <c r="A39" s="14" t="s">
        <v>151</v>
      </c>
      <c r="B39" s="19">
        <v>1.381904005646728E-2</v>
      </c>
      <c r="C39" s="2"/>
    </row>
    <row r="40" spans="1:3" ht="14.25" x14ac:dyDescent="0.2">
      <c r="A40" s="14" t="s">
        <v>140</v>
      </c>
      <c r="B40" s="19">
        <v>1.3964092333998313E-2</v>
      </c>
      <c r="C40" s="2"/>
    </row>
    <row r="41" spans="1:3" ht="14.25" x14ac:dyDescent="0.2">
      <c r="A41" s="14" t="s">
        <v>142</v>
      </c>
      <c r="B41" s="19">
        <v>1.9238126468819949E-2</v>
      </c>
      <c r="C41" s="2"/>
    </row>
    <row r="42" spans="1:3" ht="14.25" x14ac:dyDescent="0.2">
      <c r="A42" s="14" t="s">
        <v>160</v>
      </c>
      <c r="B42" s="19">
        <v>2.4450917106195513E-2</v>
      </c>
      <c r="C42" s="2"/>
    </row>
    <row r="43" spans="1:3" ht="14.25" x14ac:dyDescent="0.2">
      <c r="A43" s="14" t="s">
        <v>166</v>
      </c>
      <c r="B43" s="19">
        <v>2.6295810614949344E-2</v>
      </c>
      <c r="C43" s="2"/>
    </row>
    <row r="44" spans="1:3" ht="14.25" x14ac:dyDescent="0.2">
      <c r="A44" s="14" t="s">
        <v>163</v>
      </c>
      <c r="B44" s="19">
        <v>3.6613272311212919E-2</v>
      </c>
      <c r="C44" s="2"/>
    </row>
    <row r="45" spans="1:3" ht="14.25" x14ac:dyDescent="0.2">
      <c r="A45" s="15" t="s">
        <v>155</v>
      </c>
      <c r="B45" s="51">
        <v>4.6466712110883934E-2</v>
      </c>
      <c r="C45" s="2"/>
    </row>
    <row r="46" spans="1:3" ht="14.25" x14ac:dyDescent="0.2">
      <c r="A46" s="14" t="s">
        <v>159</v>
      </c>
      <c r="B46" s="19">
        <v>5.3041988003427631E-2</v>
      </c>
      <c r="C46" s="2"/>
    </row>
    <row r="47" spans="1:3" ht="15" x14ac:dyDescent="0.2">
      <c r="A47" s="26" t="s">
        <v>81</v>
      </c>
      <c r="B47" s="23">
        <v>8.992371450321392E-3</v>
      </c>
      <c r="C47" s="2"/>
    </row>
    <row r="48" spans="1:3" ht="14.25" x14ac:dyDescent="0.2">
      <c r="A48" s="16" t="s">
        <v>1</v>
      </c>
      <c r="B48" s="18">
        <v>6.9276302526164457E-3</v>
      </c>
      <c r="C48" s="1"/>
    </row>
    <row r="49" spans="1:3" ht="14.25" x14ac:dyDescent="0.2">
      <c r="A49" s="16" t="s">
        <v>2</v>
      </c>
      <c r="B49" s="18">
        <v>2.4973654547719715E-3</v>
      </c>
      <c r="C49" s="2"/>
    </row>
    <row r="50" spans="1:3" ht="14.25" x14ac:dyDescent="0.2">
      <c r="A50" s="16" t="s">
        <v>78</v>
      </c>
      <c r="B50" s="18">
        <v>1.1484931506849316E-2</v>
      </c>
      <c r="C50" s="13"/>
    </row>
    <row r="51" spans="1:3" ht="14.25" x14ac:dyDescent="0.2">
      <c r="A51" s="16" t="s">
        <v>8</v>
      </c>
      <c r="B51" s="18">
        <v>0.12607680728542148</v>
      </c>
      <c r="C51" s="2"/>
    </row>
    <row r="52" spans="1:3" ht="15" thickBot="1" x14ac:dyDescent="0.25">
      <c r="A52" s="17" t="s">
        <v>9</v>
      </c>
      <c r="B52" s="20">
        <v>1.4334246575342467E-2</v>
      </c>
      <c r="C52" s="2"/>
    </row>
    <row r="53" spans="1:3" x14ac:dyDescent="0.2">
      <c r="B53" s="2"/>
      <c r="C53" s="2"/>
    </row>
    <row r="54" spans="1:3" x14ac:dyDescent="0.2">
      <c r="C54" s="2"/>
    </row>
    <row r="55" spans="1:3" x14ac:dyDescent="0.2">
      <c r="B55" s="2"/>
      <c r="C55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2025-10-15T13:04:16Z</dcterms:modified>
</cp:coreProperties>
</file>