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'Відкр_1'!$A$1:$H$21</definedName>
  </definedNames>
  <calcPr fullCalcOnLoad="1"/>
</workbook>
</file>

<file path=xl/sharedStrings.xml><?xml version="1.0" encoding="utf-8"?>
<sst xmlns="http://schemas.openxmlformats.org/spreadsheetml/2006/main" count="383" uniqueCount="115">
  <si>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</si>
  <si>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</si>
  <si>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</si>
  <si>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</si>
  <si>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</si>
  <si>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</si>
  <si>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</si>
  <si>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</si>
  <si>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</si>
  <si>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</si>
  <si>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</si>
  <si>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</si>
  <si>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</si>
  <si>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</si>
  <si>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</si>
  <si>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</si>
  <si>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</si>
  <si>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</si>
  <si>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</si>
  <si>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</si>
  <si>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</si>
  <si>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</si>
  <si>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</si>
  <si>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</si>
  <si>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</si>
  <si>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</si>
  <si>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</si>
  <si>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</si>
  <si>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</si>
  <si>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</si>
  <si>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</si>
  <si>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</si>
  <si>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</si>
  <si>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</si>
  <si>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</si>
  <si>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</si>
  <si>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</si>
  <si>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</si>
  <si>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</si>
  <si>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</si>
  <si>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</si>
  <si>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</si>
  <si>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</si>
  <si>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</si>
  <si>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</si>
  <si>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</si>
  <si>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</si>
  <si>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</si>
  <si>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</si>
  <si>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</si>
  <si>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</si>
  <si>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</si>
  <si>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</si>
  <si>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</si>
  <si>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</si>
  <si>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</si>
  <si>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</si>
  <si>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</si>
  <si>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</si>
  <si>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</si>
  <si>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</si>
  <si>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</si>
  <si>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</si>
  <si>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</si>
  <si>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</si>
  <si>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</si>
  <si>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</si>
  <si>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</si>
  <si>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</si>
  <si>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 xml:space="preserve"> з початку року</t>
  </si>
  <si>
    <t>Бонум Оптімум</t>
  </si>
  <si>
    <t>http://bonum-group.com/</t>
  </si>
  <si>
    <t>ТАСК Український Капітал</t>
  </si>
  <si>
    <t>спец.</t>
  </si>
  <si>
    <t>н.д.</t>
  </si>
  <si>
    <t>Софіївський</t>
  </si>
  <si>
    <t>http://www.am.eavex.com.ua/</t>
  </si>
  <si>
    <t>Аргентум</t>
  </si>
  <si>
    <t>Платинум</t>
  </si>
  <si>
    <t>Аурум</t>
  </si>
  <si>
    <t>ПрАТ "КIНТО"</t>
  </si>
  <si>
    <t>ТОВ "КУА "Івекс Ессет Менеджмент"</t>
  </si>
  <si>
    <t>ТОВ "КУА "ОТП КапІтал"</t>
  </si>
  <si>
    <t>ТОВ "КУА ОЗОН"</t>
  </si>
  <si>
    <t>ТОВ "КУА "ВсесвІт"</t>
  </si>
  <si>
    <t>ТОВ "КУА "ТАСК-ІНВЕСТ"</t>
  </si>
  <si>
    <t>ТОВ "КУА "Бонум Груп"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</si>
  <si>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</si>
  <si>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</si>
  <si>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</si>
  <si>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</si>
  <si>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</si>
  <si>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</si>
  <si>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</si>
  <si>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</si>
  <si>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</si>
  <si>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</si>
  <si>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http://ozoncap.com/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</si>
  <si>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</si>
  <si>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</si>
  <si>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</si>
  <si>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</si>
  <si>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</si>
  <si>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</si>
  <si>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</si>
  <si>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</si>
  <si>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</si>
  <si>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</si>
  <si>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</si>
  <si>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</si>
  <si>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</si>
  <si>
    <t>IТТ-Нерухомiсть</t>
  </si>
  <si>
    <t>корпорат.</t>
  </si>
  <si>
    <t>ТОВ КУА "ІТТ-менеджмент"</t>
  </si>
  <si>
    <t>http://www.itt-group.com/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</si>
</sst>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 inden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45730933"/>
        <c:axId val="8925214"/>
      </c:barChart>
      <c:catAx>
        <c:axId val="457309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925214"/>
        <c:crosses val="autoZero"/>
        <c:auto val="0"/>
        <c:lblOffset val="0"/>
        <c:tickLblSkip val="1"/>
        <c:noMultiLvlLbl val="0"/>
      </c:catAx>
      <c:valAx>
        <c:axId val="8925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7309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019999"/>
        <c:axId val="14071128"/>
      </c:barChart>
      <c:catAx>
        <c:axId val="90199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071128"/>
        <c:crosses val="autoZero"/>
        <c:auto val="0"/>
        <c:lblOffset val="0"/>
        <c:tickLblSkip val="1"/>
        <c:noMultiLvlLbl val="0"/>
      </c:catAx>
      <c:valAx>
        <c:axId val="14071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199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531289"/>
        <c:axId val="66019554"/>
      </c:barChart>
      <c:catAx>
        <c:axId val="595312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019554"/>
        <c:crosses val="autoZero"/>
        <c:auto val="0"/>
        <c:lblOffset val="0"/>
        <c:tickLblSkip val="1"/>
        <c:noMultiLvlLbl val="0"/>
      </c:catAx>
      <c:valAx>
        <c:axId val="66019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312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305075"/>
        <c:axId val="45983628"/>
      </c:barChart>
      <c:catAx>
        <c:axId val="57305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983628"/>
        <c:crosses val="autoZero"/>
        <c:auto val="0"/>
        <c:lblOffset val="0"/>
        <c:tickLblSkip val="1"/>
        <c:noMultiLvlLbl val="0"/>
      </c:catAx>
      <c:valAx>
        <c:axId val="45983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050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199469"/>
        <c:axId val="33686358"/>
      </c:barChart>
      <c:catAx>
        <c:axId val="111994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686358"/>
        <c:crosses val="autoZero"/>
        <c:auto val="0"/>
        <c:lblOffset val="0"/>
        <c:tickLblSkip val="1"/>
        <c:noMultiLvlLbl val="0"/>
      </c:catAx>
      <c:valAx>
        <c:axId val="33686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994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741767"/>
        <c:axId val="44240448"/>
      </c:barChart>
      <c:catAx>
        <c:axId val="34741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240448"/>
        <c:crosses val="autoZero"/>
        <c:auto val="0"/>
        <c:lblOffset val="0"/>
        <c:tickLblSkip val="1"/>
        <c:noMultiLvlLbl val="0"/>
      </c:catAx>
      <c:valAx>
        <c:axId val="4424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41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725"/>
          <c:w val="0.94375"/>
          <c:h val="0.95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Графік_В!$B$2:$B$22</c:f>
              <c:strCache/>
            </c:strRef>
          </c:cat>
          <c:val>
            <c:numRef>
              <c:f>Графік_В!$C$2:$C$22</c:f>
              <c:numCache/>
            </c:numRef>
          </c:val>
        </c:ser>
        <c:gapWidth val="40"/>
        <c:axId val="62619713"/>
        <c:axId val="26706506"/>
      </c:barChart>
      <c:catAx>
        <c:axId val="626197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706506"/>
        <c:crossesAt val="0"/>
        <c:auto val="0"/>
        <c:lblOffset val="0"/>
        <c:tickLblSkip val="1"/>
        <c:noMultiLvlLbl val="0"/>
      </c:catAx>
      <c:valAx>
        <c:axId val="26706506"/>
        <c:scaling>
          <c:orientation val="minMax"/>
          <c:max val="0.02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61971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39031963"/>
        <c:axId val="15743348"/>
      </c:barChart>
      <c:catAx>
        <c:axId val="39031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743348"/>
        <c:crosses val="autoZero"/>
        <c:auto val="0"/>
        <c:lblOffset val="0"/>
        <c:tickLblSkip val="1"/>
        <c:noMultiLvlLbl val="0"/>
      </c:catAx>
      <c:valAx>
        <c:axId val="15743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0319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7472405"/>
        <c:axId val="142782"/>
      </c:barChart>
      <c:catAx>
        <c:axId val="74724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2782"/>
        <c:crosses val="autoZero"/>
        <c:auto val="0"/>
        <c:lblOffset val="0"/>
        <c:tickLblSkip val="52"/>
        <c:noMultiLvlLbl val="0"/>
      </c:catAx>
      <c:valAx>
        <c:axId val="142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4724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285039"/>
        <c:axId val="11565352"/>
      </c:barChart>
      <c:catAx>
        <c:axId val="12850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565352"/>
        <c:crosses val="autoZero"/>
        <c:auto val="0"/>
        <c:lblOffset val="0"/>
        <c:tickLblSkip val="49"/>
        <c:noMultiLvlLbl val="0"/>
      </c:catAx>
      <c:valAx>
        <c:axId val="11565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850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979305"/>
        <c:axId val="64378290"/>
      </c:barChart>
      <c:catAx>
        <c:axId val="36979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378290"/>
        <c:crosses val="autoZero"/>
        <c:auto val="0"/>
        <c:lblOffset val="0"/>
        <c:tickLblSkip val="4"/>
        <c:noMultiLvlLbl val="0"/>
      </c:catAx>
      <c:valAx>
        <c:axId val="6437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9793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3218063"/>
        <c:axId val="51853704"/>
      </c:barChart>
      <c:catAx>
        <c:axId val="13218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853704"/>
        <c:crosses val="autoZero"/>
        <c:auto val="0"/>
        <c:lblOffset val="0"/>
        <c:tickLblSkip val="9"/>
        <c:noMultiLvlLbl val="0"/>
      </c:catAx>
      <c:valAx>
        <c:axId val="51853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180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533699"/>
        <c:axId val="47258972"/>
      </c:barChart>
      <c:catAx>
        <c:axId val="425336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258972"/>
        <c:crosses val="autoZero"/>
        <c:auto val="0"/>
        <c:lblOffset val="0"/>
        <c:tickLblSkip val="4"/>
        <c:noMultiLvlLbl val="0"/>
      </c:catAx>
      <c:valAx>
        <c:axId val="47258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5336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22677565"/>
        <c:axId val="2771494"/>
      </c:barChart>
      <c:catAx>
        <c:axId val="22677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71494"/>
        <c:crosses val="autoZero"/>
        <c:auto val="0"/>
        <c:lblOffset val="0"/>
        <c:tickLblSkip val="52"/>
        <c:noMultiLvlLbl val="0"/>
      </c:catAx>
      <c:valAx>
        <c:axId val="2771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6775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943447"/>
        <c:axId val="23164432"/>
      </c:barChart>
      <c:catAx>
        <c:axId val="249434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164432"/>
        <c:crosses val="autoZero"/>
        <c:auto val="0"/>
        <c:lblOffset val="0"/>
        <c:tickLblSkip val="4"/>
        <c:noMultiLvlLbl val="0"/>
      </c:catAx>
      <c:valAx>
        <c:axId val="2316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9434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153297"/>
        <c:axId val="64379674"/>
      </c:barChart>
      <c:catAx>
        <c:axId val="71532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379674"/>
        <c:crosses val="autoZero"/>
        <c:auto val="0"/>
        <c:lblOffset val="0"/>
        <c:tickLblSkip val="4"/>
        <c:noMultiLvlLbl val="0"/>
      </c:catAx>
      <c:valAx>
        <c:axId val="64379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1532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546155"/>
        <c:axId val="47371076"/>
      </c:barChart>
      <c:catAx>
        <c:axId val="42546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371076"/>
        <c:crosses val="autoZero"/>
        <c:auto val="0"/>
        <c:lblOffset val="0"/>
        <c:tickLblSkip val="4"/>
        <c:noMultiLvlLbl val="0"/>
      </c:catAx>
      <c:valAx>
        <c:axId val="4737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5461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686501"/>
        <c:axId val="11851918"/>
      </c:barChart>
      <c:catAx>
        <c:axId val="23686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851918"/>
        <c:crosses val="autoZero"/>
        <c:auto val="0"/>
        <c:lblOffset val="0"/>
        <c:tickLblSkip val="4"/>
        <c:noMultiLvlLbl val="0"/>
      </c:catAx>
      <c:valAx>
        <c:axId val="11851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686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558399"/>
        <c:axId val="20481272"/>
      </c:barChart>
      <c:catAx>
        <c:axId val="395583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481272"/>
        <c:crosses val="autoZero"/>
        <c:auto val="0"/>
        <c:lblOffset val="0"/>
        <c:tickLblSkip val="4"/>
        <c:noMultiLvlLbl val="0"/>
      </c:catAx>
      <c:valAx>
        <c:axId val="20481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5583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113721"/>
        <c:axId val="48370306"/>
      </c:barChart>
      <c:catAx>
        <c:axId val="50113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370306"/>
        <c:crosses val="autoZero"/>
        <c:auto val="0"/>
        <c:lblOffset val="0"/>
        <c:tickLblSkip val="4"/>
        <c:noMultiLvlLbl val="0"/>
      </c:catAx>
      <c:valAx>
        <c:axId val="48370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1137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679571"/>
        <c:axId val="25680684"/>
      </c:barChart>
      <c:catAx>
        <c:axId val="326795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680684"/>
        <c:crosses val="autoZero"/>
        <c:auto val="0"/>
        <c:lblOffset val="0"/>
        <c:tickLblSkip val="4"/>
        <c:noMultiLvlLbl val="0"/>
      </c:catAx>
      <c:valAx>
        <c:axId val="25680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6795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799565"/>
        <c:axId val="66869494"/>
      </c:barChart>
      <c:catAx>
        <c:axId val="29799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869494"/>
        <c:crosses val="autoZero"/>
        <c:auto val="0"/>
        <c:lblOffset val="0"/>
        <c:tickLblSkip val="4"/>
        <c:noMultiLvlLbl val="0"/>
      </c:catAx>
      <c:valAx>
        <c:axId val="66869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7995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64030153"/>
        <c:axId val="39400466"/>
      </c:barChart>
      <c:catAx>
        <c:axId val="640301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00466"/>
        <c:crosses val="autoZero"/>
        <c:auto val="0"/>
        <c:lblOffset val="0"/>
        <c:tickLblSkip val="1"/>
        <c:noMultiLvlLbl val="0"/>
      </c:catAx>
      <c:valAx>
        <c:axId val="39400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301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325"/>
          <c:w val="0.9985"/>
          <c:h val="0.88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Графік_І!$B$2:$B$9</c:f>
              <c:strCache/>
            </c:strRef>
          </c:cat>
          <c:val>
            <c:numRef>
              <c:f>Графік_І!$C$2:$C$9</c:f>
              <c:numCache/>
            </c:numRef>
          </c:val>
        </c:ser>
        <c:gapWidth val="40"/>
        <c:axId val="64954535"/>
        <c:axId val="47719904"/>
      </c:barChart>
      <c:catAx>
        <c:axId val="649545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719904"/>
        <c:crosses val="autoZero"/>
        <c:auto val="0"/>
        <c:lblOffset val="0"/>
        <c:tickLblSkip val="1"/>
        <c:noMultiLvlLbl val="0"/>
      </c:catAx>
      <c:valAx>
        <c:axId val="47719904"/>
        <c:scaling>
          <c:orientation val="minMax"/>
          <c:max val="0.02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954535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26825953"/>
        <c:axId val="40106986"/>
      </c:barChart>
      <c:catAx>
        <c:axId val="26825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106986"/>
        <c:crosses val="autoZero"/>
        <c:auto val="0"/>
        <c:lblOffset val="0"/>
        <c:tickLblSkip val="1"/>
        <c:noMultiLvlLbl val="0"/>
      </c:catAx>
      <c:valAx>
        <c:axId val="40106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8259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25418555"/>
        <c:axId val="27440404"/>
      </c:barChart>
      <c:catAx>
        <c:axId val="25418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440404"/>
        <c:crosses val="autoZero"/>
        <c:auto val="0"/>
        <c:lblOffset val="0"/>
        <c:tickLblSkip val="5"/>
        <c:noMultiLvlLbl val="0"/>
      </c:catAx>
      <c:valAx>
        <c:axId val="27440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4185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45637045"/>
        <c:axId val="8080222"/>
      </c:barChart>
      <c:catAx>
        <c:axId val="45637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080222"/>
        <c:crosses val="autoZero"/>
        <c:auto val="0"/>
        <c:lblOffset val="0"/>
        <c:tickLblSkip val="5"/>
        <c:noMultiLvlLbl val="0"/>
      </c:catAx>
      <c:valAx>
        <c:axId val="808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6370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13135"/>
        <c:axId val="50518216"/>
      </c:barChart>
      <c:catAx>
        <c:axId val="56131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518216"/>
        <c:crosses val="autoZero"/>
        <c:auto val="0"/>
        <c:lblOffset val="0"/>
        <c:tickLblSkip val="1"/>
        <c:noMultiLvlLbl val="0"/>
      </c:catAx>
      <c:valAx>
        <c:axId val="50518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131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010761"/>
        <c:axId val="65443666"/>
      </c:barChart>
      <c:catAx>
        <c:axId val="520107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443666"/>
        <c:crosses val="autoZero"/>
        <c:auto val="0"/>
        <c:lblOffset val="0"/>
        <c:tickLblSkip val="1"/>
        <c:noMultiLvlLbl val="0"/>
      </c:catAx>
      <c:valAx>
        <c:axId val="65443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107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122083"/>
        <c:axId val="66445564"/>
      </c:barChart>
      <c:catAx>
        <c:axId val="521220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445564"/>
        <c:crosses val="autoZero"/>
        <c:auto val="0"/>
        <c:lblOffset val="0"/>
        <c:tickLblSkip val="1"/>
        <c:noMultiLvlLbl val="0"/>
      </c:catAx>
      <c:valAx>
        <c:axId val="66445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1220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139165"/>
        <c:axId val="13381574"/>
      </c:barChart>
      <c:catAx>
        <c:axId val="61139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381574"/>
        <c:crosses val="autoZero"/>
        <c:auto val="0"/>
        <c:lblOffset val="0"/>
        <c:tickLblSkip val="1"/>
        <c:noMultiLvlLbl val="0"/>
      </c:catAx>
      <c:valAx>
        <c:axId val="1338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1391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325303"/>
        <c:axId val="10165680"/>
      </c:barChart>
      <c:catAx>
        <c:axId val="53325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0165680"/>
        <c:crosses val="autoZero"/>
        <c:auto val="0"/>
        <c:lblOffset val="0"/>
        <c:tickLblSkip val="1"/>
        <c:noMultiLvlLbl val="0"/>
      </c:catAx>
      <c:valAx>
        <c:axId val="10165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3253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382257"/>
        <c:axId val="18113722"/>
      </c:barChart>
      <c:catAx>
        <c:axId val="24382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113722"/>
        <c:crosses val="autoZero"/>
        <c:auto val="0"/>
        <c:lblOffset val="0"/>
        <c:tickLblSkip val="1"/>
        <c:noMultiLvlLbl val="0"/>
      </c:catAx>
      <c:valAx>
        <c:axId val="18113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43822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059875"/>
        <c:axId val="37321148"/>
      </c:barChart>
      <c:catAx>
        <c:axId val="19059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321148"/>
        <c:crosses val="autoZero"/>
        <c:auto val="0"/>
        <c:lblOffset val="0"/>
        <c:tickLblSkip val="1"/>
        <c:noMultiLvlLbl val="0"/>
      </c:catAx>
      <c:valAx>
        <c:axId val="37321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598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805771"/>
        <c:axId val="57925348"/>
      </c:barChart>
      <c:catAx>
        <c:axId val="288057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7925348"/>
        <c:crosses val="autoZero"/>
        <c:auto val="0"/>
        <c:lblOffset val="0"/>
        <c:tickLblSkip val="1"/>
        <c:noMultiLvlLbl val="0"/>
      </c:catAx>
      <c:valAx>
        <c:axId val="57925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8057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566085"/>
        <c:axId val="61441582"/>
      </c:barChart>
      <c:catAx>
        <c:axId val="515660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1441582"/>
        <c:crosses val="autoZero"/>
        <c:auto val="0"/>
        <c:lblOffset val="0"/>
        <c:tickLblSkip val="1"/>
        <c:noMultiLvlLbl val="0"/>
      </c:catAx>
      <c:valAx>
        <c:axId val="61441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5660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103327"/>
        <c:axId val="10712216"/>
      </c:barChart>
      <c:catAx>
        <c:axId val="161033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0712216"/>
        <c:crosses val="autoZero"/>
        <c:auto val="0"/>
        <c:lblOffset val="0"/>
        <c:tickLblSkip val="1"/>
        <c:noMultiLvlLbl val="0"/>
      </c:catAx>
      <c:valAx>
        <c:axId val="10712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61033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301081"/>
        <c:axId val="62383138"/>
      </c:barChart>
      <c:catAx>
        <c:axId val="293010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383138"/>
        <c:crosses val="autoZero"/>
        <c:auto val="0"/>
        <c:lblOffset val="0"/>
        <c:tickLblSkip val="1"/>
        <c:noMultiLvlLbl val="0"/>
      </c:catAx>
      <c:valAx>
        <c:axId val="62383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3010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577331"/>
        <c:axId val="19869388"/>
      </c:barChart>
      <c:catAx>
        <c:axId val="24577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869388"/>
        <c:crosses val="autoZero"/>
        <c:auto val="0"/>
        <c:lblOffset val="0"/>
        <c:tickLblSkip val="1"/>
        <c:noMultiLvlLbl val="0"/>
      </c:catAx>
      <c:valAx>
        <c:axId val="19869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45773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025"/>
          <c:w val="0.93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Графік_З!$B$2:$B$8</c:f>
              <c:strCache/>
            </c:strRef>
          </c:cat>
          <c:val>
            <c:numRef>
              <c:f>Графік_З!$C$2:$C$8</c:f>
              <c:numCache/>
            </c:numRef>
          </c:val>
        </c:ser>
        <c:gapWidth val="40"/>
        <c:axId val="44606765"/>
        <c:axId val="65916566"/>
      </c:barChart>
      <c:catAx>
        <c:axId val="446067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916566"/>
        <c:crosses val="autoZero"/>
        <c:auto val="0"/>
        <c:lblOffset val="0"/>
        <c:tickLblSkip val="1"/>
        <c:noMultiLvlLbl val="0"/>
      </c:catAx>
      <c:valAx>
        <c:axId val="65916566"/>
        <c:scaling>
          <c:orientation val="minMax"/>
          <c:max val="0.02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606765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6013"/>
        <c:axId val="3114118"/>
      </c:barChart>
      <c:catAx>
        <c:axId val="346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4118"/>
        <c:crosses val="autoZero"/>
        <c:auto val="0"/>
        <c:lblOffset val="0"/>
        <c:tickLblSkip val="1"/>
        <c:noMultiLvlLbl val="0"/>
      </c:catAx>
      <c:valAx>
        <c:axId val="3114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0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28027063"/>
        <c:axId val="50916976"/>
      </c:barChart>
      <c:catAx>
        <c:axId val="28027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916976"/>
        <c:crosses val="autoZero"/>
        <c:auto val="0"/>
        <c:lblOffset val="0"/>
        <c:tickLblSkip val="1"/>
        <c:noMultiLvlLbl val="0"/>
      </c:catAx>
      <c:valAx>
        <c:axId val="50916976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270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599601"/>
        <c:axId val="30634362"/>
      </c:barChart>
      <c:catAx>
        <c:axId val="55599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634362"/>
        <c:crosses val="autoZero"/>
        <c:auto val="0"/>
        <c:lblOffset val="0"/>
        <c:tickLblSkip val="1"/>
        <c:noMultiLvlLbl val="0"/>
      </c:catAx>
      <c:valAx>
        <c:axId val="30634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99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273803"/>
        <c:axId val="65464228"/>
      </c:barChart>
      <c:catAx>
        <c:axId val="7273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464228"/>
        <c:crosses val="autoZero"/>
        <c:auto val="0"/>
        <c:lblOffset val="0"/>
        <c:tickLblSkip val="1"/>
        <c:noMultiLvlLbl val="0"/>
      </c:catAx>
      <c:valAx>
        <c:axId val="65464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738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307141"/>
        <c:axId val="1002222"/>
      </c:barChart>
      <c:catAx>
        <c:axId val="523071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02222"/>
        <c:crosses val="autoZero"/>
        <c:auto val="0"/>
        <c:lblOffset val="0"/>
        <c:tickLblSkip val="1"/>
        <c:noMultiLvlLbl val="0"/>
      </c:catAx>
      <c:valAx>
        <c:axId val="1002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071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45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677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21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600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26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533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am.artcapital.ua/" TargetMode="External" /><Relationship Id="rId2" Type="http://schemas.openxmlformats.org/officeDocument/2006/relationships/hyperlink" Target="http://ukrkapital.uafin.net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7" t="s">
        <v>64</v>
      </c>
      <c r="B1" s="97"/>
      <c r="C1" s="97"/>
      <c r="D1" s="97"/>
      <c r="E1" s="97"/>
      <c r="F1" s="97"/>
      <c r="G1" s="97"/>
      <c r="H1" s="97"/>
    </row>
    <row r="2" spans="1:8" ht="30.75" thickBot="1">
      <c r="A2" s="3" t="s">
        <v>25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50</v>
      </c>
      <c r="C3" s="43">
        <v>20960307.59</v>
      </c>
      <c r="D3" s="9">
        <v>51152</v>
      </c>
      <c r="E3" s="43">
        <v>409.76516245699094</v>
      </c>
      <c r="F3" s="40">
        <v>100</v>
      </c>
      <c r="G3" s="42" t="s">
        <v>80</v>
      </c>
      <c r="H3" s="44" t="s">
        <v>30</v>
      </c>
    </row>
    <row r="4" spans="1:8" ht="14.25">
      <c r="A4" s="41">
        <v>2</v>
      </c>
      <c r="B4" s="42" t="s">
        <v>102</v>
      </c>
      <c r="C4" s="43">
        <v>5080121.45</v>
      </c>
      <c r="D4" s="9">
        <v>2054</v>
      </c>
      <c r="E4" s="43">
        <v>2473.2821080817916</v>
      </c>
      <c r="F4" s="40">
        <v>1000</v>
      </c>
      <c r="G4" s="42" t="s">
        <v>103</v>
      </c>
      <c r="H4" s="44" t="s">
        <v>104</v>
      </c>
    </row>
    <row r="5" spans="1:8" ht="14.25" customHeight="1">
      <c r="A5" s="41">
        <v>3</v>
      </c>
      <c r="B5" s="42" t="s">
        <v>54</v>
      </c>
      <c r="C5" s="43">
        <v>3414059.3</v>
      </c>
      <c r="D5" s="9">
        <v>4604</v>
      </c>
      <c r="E5" s="43">
        <v>741.5419852302346</v>
      </c>
      <c r="F5" s="40">
        <v>1000</v>
      </c>
      <c r="G5" s="42" t="s">
        <v>80</v>
      </c>
      <c r="H5" s="44" t="s">
        <v>30</v>
      </c>
    </row>
    <row r="6" spans="1:8" ht="14.25">
      <c r="A6" s="41">
        <v>4</v>
      </c>
      <c r="B6" s="42" t="s">
        <v>92</v>
      </c>
      <c r="C6" s="43">
        <v>3251940.91</v>
      </c>
      <c r="D6" s="9">
        <v>1269</v>
      </c>
      <c r="E6" s="43">
        <v>2562.6011899133177</v>
      </c>
      <c r="F6" s="40">
        <v>1000</v>
      </c>
      <c r="G6" s="42" t="s">
        <v>93</v>
      </c>
      <c r="H6" s="44" t="s">
        <v>41</v>
      </c>
    </row>
    <row r="7" spans="1:8" ht="14.25" customHeight="1">
      <c r="A7" s="41">
        <v>5</v>
      </c>
      <c r="B7" s="42" t="s">
        <v>75</v>
      </c>
      <c r="C7" s="43">
        <v>3249991.2826</v>
      </c>
      <c r="D7" s="9">
        <v>3927</v>
      </c>
      <c r="E7" s="43">
        <v>827.6015489177489</v>
      </c>
      <c r="F7" s="40">
        <v>1000</v>
      </c>
      <c r="G7" s="42" t="s">
        <v>81</v>
      </c>
      <c r="H7" s="44" t="s">
        <v>76</v>
      </c>
    </row>
    <row r="8" spans="1:8" ht="14.25">
      <c r="A8" s="41">
        <v>6</v>
      </c>
      <c r="B8" s="42" t="s">
        <v>105</v>
      </c>
      <c r="C8" s="43">
        <v>3041834.31</v>
      </c>
      <c r="D8" s="9">
        <v>1473</v>
      </c>
      <c r="E8" s="43">
        <v>2065.060631364562</v>
      </c>
      <c r="F8" s="40">
        <v>1000</v>
      </c>
      <c r="G8" s="42" t="s">
        <v>103</v>
      </c>
      <c r="H8" s="44" t="s">
        <v>104</v>
      </c>
    </row>
    <row r="9" spans="1:8" ht="14.25">
      <c r="A9" s="41">
        <v>7</v>
      </c>
      <c r="B9" s="42" t="s">
        <v>94</v>
      </c>
      <c r="C9" s="43">
        <v>2620588.56</v>
      </c>
      <c r="D9" s="9">
        <v>735</v>
      </c>
      <c r="E9" s="43">
        <v>3565.426612244898</v>
      </c>
      <c r="F9" s="40">
        <v>1000</v>
      </c>
      <c r="G9" s="42" t="s">
        <v>93</v>
      </c>
      <c r="H9" s="44" t="s">
        <v>41</v>
      </c>
    </row>
    <row r="10" spans="1:8" ht="14.25">
      <c r="A10" s="41">
        <v>8</v>
      </c>
      <c r="B10" s="42" t="s">
        <v>96</v>
      </c>
      <c r="C10" s="43">
        <v>1917700.04</v>
      </c>
      <c r="D10" s="9">
        <v>14470</v>
      </c>
      <c r="E10" s="43">
        <v>132.52937387698688</v>
      </c>
      <c r="F10" s="40">
        <v>100</v>
      </c>
      <c r="G10" s="42" t="s">
        <v>80</v>
      </c>
      <c r="H10" s="44" t="s">
        <v>30</v>
      </c>
    </row>
    <row r="11" spans="1:8" ht="14.25">
      <c r="A11" s="41">
        <v>9</v>
      </c>
      <c r="B11" s="42" t="s">
        <v>62</v>
      </c>
      <c r="C11" s="43">
        <v>1893752.81</v>
      </c>
      <c r="D11" s="9">
        <v>2907973</v>
      </c>
      <c r="E11" s="43">
        <v>0.6512277830640106</v>
      </c>
      <c r="F11" s="40">
        <v>1</v>
      </c>
      <c r="G11" s="42" t="s">
        <v>82</v>
      </c>
      <c r="H11" s="44" t="s">
        <v>61</v>
      </c>
    </row>
    <row r="12" spans="1:8" ht="14.25">
      <c r="A12" s="41">
        <v>10</v>
      </c>
      <c r="B12" s="42" t="s">
        <v>48</v>
      </c>
      <c r="C12" s="43">
        <v>1345462.94</v>
      </c>
      <c r="D12" s="9">
        <v>1144</v>
      </c>
      <c r="E12" s="43">
        <v>1176.1039685314686</v>
      </c>
      <c r="F12" s="40">
        <v>1000</v>
      </c>
      <c r="G12" s="42" t="s">
        <v>84</v>
      </c>
      <c r="H12" s="44" t="s">
        <v>49</v>
      </c>
    </row>
    <row r="13" spans="1:8" ht="14.25">
      <c r="A13" s="41">
        <v>11</v>
      </c>
      <c r="B13" s="42" t="s">
        <v>106</v>
      </c>
      <c r="C13" s="43">
        <v>990601.43</v>
      </c>
      <c r="D13" s="9">
        <v>589</v>
      </c>
      <c r="E13" s="43">
        <v>1681.8360441426146</v>
      </c>
      <c r="F13" s="40">
        <v>1000</v>
      </c>
      <c r="G13" s="42" t="s">
        <v>103</v>
      </c>
      <c r="H13" s="44" t="s">
        <v>104</v>
      </c>
    </row>
    <row r="14" spans="1:8" ht="14.25">
      <c r="A14" s="41">
        <v>12</v>
      </c>
      <c r="B14" s="42" t="s">
        <v>77</v>
      </c>
      <c r="C14" s="43">
        <v>983216.57</v>
      </c>
      <c r="D14" s="9">
        <v>44008</v>
      </c>
      <c r="E14" s="43">
        <v>22.341768996546083</v>
      </c>
      <c r="F14" s="40">
        <v>100</v>
      </c>
      <c r="G14" s="42" t="s">
        <v>83</v>
      </c>
      <c r="H14" s="44" t="s">
        <v>97</v>
      </c>
    </row>
    <row r="15" spans="1:8" ht="14.25">
      <c r="A15" s="41">
        <v>13</v>
      </c>
      <c r="B15" s="42" t="s">
        <v>60</v>
      </c>
      <c r="C15" s="43">
        <v>968333.84</v>
      </c>
      <c r="D15" s="9">
        <v>417</v>
      </c>
      <c r="E15" s="43">
        <v>2322.1435011990407</v>
      </c>
      <c r="F15" s="40">
        <v>1000</v>
      </c>
      <c r="G15" s="42" t="s">
        <v>82</v>
      </c>
      <c r="H15" s="44" t="s">
        <v>61</v>
      </c>
    </row>
    <row r="16" spans="1:8" ht="14.25">
      <c r="A16" s="41">
        <v>14</v>
      </c>
      <c r="B16" s="42" t="s">
        <v>24</v>
      </c>
      <c r="C16" s="43">
        <v>918266.15</v>
      </c>
      <c r="D16" s="9">
        <v>955</v>
      </c>
      <c r="E16" s="43">
        <v>961.5352356020943</v>
      </c>
      <c r="F16" s="40">
        <v>1000</v>
      </c>
      <c r="G16" s="42" t="s">
        <v>85</v>
      </c>
      <c r="H16" s="44" t="s">
        <v>31</v>
      </c>
    </row>
    <row r="17" spans="1:8" ht="14.25">
      <c r="A17" s="41">
        <v>15</v>
      </c>
      <c r="B17" s="42" t="s">
        <v>70</v>
      </c>
      <c r="C17" s="43">
        <v>746966.8399</v>
      </c>
      <c r="D17" s="9">
        <v>8925</v>
      </c>
      <c r="E17" s="43">
        <v>83.69376357422969</v>
      </c>
      <c r="F17" s="40">
        <v>100</v>
      </c>
      <c r="G17" s="42" t="s">
        <v>86</v>
      </c>
      <c r="H17" s="44" t="s">
        <v>71</v>
      </c>
    </row>
    <row r="18" spans="1:8" ht="14.25">
      <c r="A18" s="41">
        <v>16</v>
      </c>
      <c r="B18" s="42" t="s">
        <v>107</v>
      </c>
      <c r="C18" s="43">
        <v>618336.53</v>
      </c>
      <c r="D18" s="9">
        <v>1326</v>
      </c>
      <c r="E18" s="43">
        <v>466.31714177978887</v>
      </c>
      <c r="F18" s="40">
        <v>1000</v>
      </c>
      <c r="G18" s="42" t="s">
        <v>103</v>
      </c>
      <c r="H18" s="44" t="s">
        <v>104</v>
      </c>
    </row>
    <row r="19" spans="1:8" ht="14.25">
      <c r="A19" s="41">
        <v>17</v>
      </c>
      <c r="B19" s="42" t="s">
        <v>95</v>
      </c>
      <c r="C19" s="43">
        <v>531776.09</v>
      </c>
      <c r="D19" s="9">
        <v>199</v>
      </c>
      <c r="E19" s="43">
        <v>2672.241658291457</v>
      </c>
      <c r="F19" s="40">
        <v>1000</v>
      </c>
      <c r="G19" s="42" t="s">
        <v>93</v>
      </c>
      <c r="H19" s="44" t="s">
        <v>41</v>
      </c>
    </row>
    <row r="20" spans="1:8" ht="14.25">
      <c r="A20" s="41">
        <v>18</v>
      </c>
      <c r="B20" s="42" t="s">
        <v>101</v>
      </c>
      <c r="C20" s="43">
        <v>523512.29</v>
      </c>
      <c r="D20" s="9">
        <v>9806</v>
      </c>
      <c r="E20" s="43">
        <v>53.38693554966347</v>
      </c>
      <c r="F20" s="40">
        <v>100</v>
      </c>
      <c r="G20" s="42" t="s">
        <v>87</v>
      </c>
      <c r="H20" s="44" t="s">
        <v>63</v>
      </c>
    </row>
    <row r="21" spans="1:8" ht="14.25">
      <c r="A21" s="41">
        <v>19</v>
      </c>
      <c r="B21" s="42" t="s">
        <v>23</v>
      </c>
      <c r="C21" s="43">
        <v>436520.6</v>
      </c>
      <c r="D21" s="9">
        <v>1121</v>
      </c>
      <c r="E21" s="43">
        <v>389.4028545941124</v>
      </c>
      <c r="F21" s="40">
        <v>1000</v>
      </c>
      <c r="G21" s="42" t="s">
        <v>34</v>
      </c>
      <c r="H21" s="44" t="s">
        <v>32</v>
      </c>
    </row>
    <row r="22" spans="1:8" ht="15.75" customHeight="1" thickBot="1">
      <c r="A22" s="98" t="s">
        <v>26</v>
      </c>
      <c r="B22" s="99"/>
      <c r="C22" s="58">
        <f>SUM(C3:C21)</f>
        <v>53493289.53250001</v>
      </c>
      <c r="D22" s="59">
        <f>SUM(D3:D21)</f>
        <v>3056147</v>
      </c>
      <c r="E22" s="57" t="s">
        <v>27</v>
      </c>
      <c r="F22" s="57" t="s">
        <v>27</v>
      </c>
      <c r="G22" s="57" t="s">
        <v>27</v>
      </c>
      <c r="H22" s="60" t="s">
        <v>27</v>
      </c>
    </row>
    <row r="23" spans="1:8" ht="15" customHeight="1" thickBot="1">
      <c r="A23" s="96" t="s">
        <v>51</v>
      </c>
      <c r="B23" s="96"/>
      <c r="C23" s="96"/>
      <c r="D23" s="96"/>
      <c r="E23" s="96"/>
      <c r="F23" s="96"/>
      <c r="G23" s="96"/>
      <c r="H23" s="96"/>
    </row>
  </sheetData>
  <sheetProtection/>
  <mergeCells count="3">
    <mergeCell ref="A23:H23"/>
    <mergeCell ref="A1:H1"/>
    <mergeCell ref="A22:B22"/>
  </mergeCells>
  <hyperlinks>
    <hyperlink ref="H22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7" t="s">
        <v>52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25</v>
      </c>
      <c r="B2" s="105" t="s">
        <v>13</v>
      </c>
      <c r="C2" s="107" t="s">
        <v>14</v>
      </c>
      <c r="D2" s="109" t="s">
        <v>15</v>
      </c>
      <c r="E2" s="103" t="s">
        <v>16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10" customFormat="1" ht="14.25" collapsed="1">
      <c r="A4" s="61">
        <v>1</v>
      </c>
      <c r="B4" s="47" t="s">
        <v>88</v>
      </c>
      <c r="C4" s="48">
        <v>38945</v>
      </c>
      <c r="D4" s="48">
        <v>39016</v>
      </c>
      <c r="E4" s="71">
        <v>0.0026352669534717155</v>
      </c>
      <c r="F4" s="71">
        <v>-0.007802976269034367</v>
      </c>
      <c r="G4" s="71">
        <v>-0.018928221337741635</v>
      </c>
      <c r="H4" s="71">
        <v>0.09166408329814191</v>
      </c>
      <c r="I4" s="71">
        <v>0.014345620862620034</v>
      </c>
      <c r="J4" s="71">
        <v>-0.03477525155458716</v>
      </c>
      <c r="K4" s="72">
        <v>-0.6656905802469134</v>
      </c>
      <c r="L4" s="72">
        <v>-0.10838738781375945</v>
      </c>
    </row>
    <row r="5" spans="1:12" s="10" customFormat="1" ht="14.25">
      <c r="A5" s="81">
        <v>2</v>
      </c>
      <c r="B5" s="47" t="s">
        <v>40</v>
      </c>
      <c r="C5" s="48">
        <v>39205</v>
      </c>
      <c r="D5" s="48">
        <v>39322</v>
      </c>
      <c r="E5" s="71">
        <v>0.0014457846938153995</v>
      </c>
      <c r="F5" s="71">
        <v>0.015661620552305244</v>
      </c>
      <c r="G5" s="71">
        <v>0.017943404966520804</v>
      </c>
      <c r="H5" s="71">
        <v>0.015529888769062472</v>
      </c>
      <c r="I5" s="71">
        <v>0.06527049782165828</v>
      </c>
      <c r="J5" s="71" t="s">
        <v>74</v>
      </c>
      <c r="K5" s="72">
        <v>-0.15291108822305455</v>
      </c>
      <c r="L5" s="72">
        <v>-0.018867415540333443</v>
      </c>
    </row>
    <row r="6" spans="1:12" s="10" customFormat="1" ht="14.25">
      <c r="A6" s="81">
        <v>3</v>
      </c>
      <c r="B6" s="47" t="s">
        <v>111</v>
      </c>
      <c r="C6" s="48">
        <v>39394</v>
      </c>
      <c r="D6" s="48">
        <v>39618</v>
      </c>
      <c r="E6" s="71" t="s">
        <v>74</v>
      </c>
      <c r="F6" s="71" t="s">
        <v>74</v>
      </c>
      <c r="G6" s="71" t="s">
        <v>74</v>
      </c>
      <c r="H6" s="71" t="s">
        <v>74</v>
      </c>
      <c r="I6" s="71" t="s">
        <v>74</v>
      </c>
      <c r="J6" s="71" t="s">
        <v>74</v>
      </c>
      <c r="K6" s="72">
        <v>-0.2836361936516404</v>
      </c>
      <c r="L6" s="72">
        <v>-0.041337664968684185</v>
      </c>
    </row>
    <row r="7" spans="1:12" s="10" customFormat="1" ht="14.25">
      <c r="A7" s="81">
        <v>4</v>
      </c>
      <c r="B7" s="47" t="s">
        <v>109</v>
      </c>
      <c r="C7" s="48">
        <v>40050</v>
      </c>
      <c r="D7" s="48">
        <v>40319</v>
      </c>
      <c r="E7" s="71">
        <v>-0.004782194808882756</v>
      </c>
      <c r="F7" s="71">
        <v>0.03813782012263056</v>
      </c>
      <c r="G7" s="71">
        <v>-0.0771548377449871</v>
      </c>
      <c r="H7" s="71">
        <v>-0.10963957572268956</v>
      </c>
      <c r="I7" s="71">
        <v>-0.31883554104261436</v>
      </c>
      <c r="J7" s="71">
        <v>-0.12199837956194204</v>
      </c>
      <c r="K7" s="72">
        <v>0.10310329376854521</v>
      </c>
      <c r="L7" s="72">
        <v>0.016542340531131128</v>
      </c>
    </row>
    <row r="8" spans="1:12" s="10" customFormat="1" ht="14.25">
      <c r="A8" s="81">
        <v>5</v>
      </c>
      <c r="B8" s="47" t="s">
        <v>67</v>
      </c>
      <c r="C8" s="48">
        <v>40555</v>
      </c>
      <c r="D8" s="48">
        <v>40626</v>
      </c>
      <c r="E8" s="71">
        <v>0.014399357396384538</v>
      </c>
      <c r="F8" s="71">
        <v>0.04827405076691349</v>
      </c>
      <c r="G8" s="71">
        <v>0.0325444495141336</v>
      </c>
      <c r="H8" s="71">
        <v>-0.1542628244997668</v>
      </c>
      <c r="I8" s="71">
        <v>-0.39111184108782826</v>
      </c>
      <c r="J8" s="71">
        <v>-0.09393696172328747</v>
      </c>
      <c r="K8" s="72">
        <v>-0.7785893329866551</v>
      </c>
      <c r="L8" s="72">
        <v>-0.2542385513512727</v>
      </c>
    </row>
    <row r="9" spans="1:12" s="10" customFormat="1" ht="14.25">
      <c r="A9" s="81">
        <v>6</v>
      </c>
      <c r="B9" s="47" t="s">
        <v>98</v>
      </c>
      <c r="C9" s="48">
        <v>41848</v>
      </c>
      <c r="D9" s="48">
        <v>42032</v>
      </c>
      <c r="E9" s="71">
        <v>-0.010294417315382609</v>
      </c>
      <c r="F9" s="71" t="s">
        <v>74</v>
      </c>
      <c r="G9" s="71">
        <v>0.04253596584547181</v>
      </c>
      <c r="H9" s="71">
        <v>0.30458841408178183</v>
      </c>
      <c r="I9" s="71">
        <v>0.31945654575208215</v>
      </c>
      <c r="J9" s="71">
        <v>0.26762461812699634</v>
      </c>
      <c r="K9" s="72">
        <v>0.0007101018675721438</v>
      </c>
      <c r="L9" s="72">
        <v>0.0005514183593964272</v>
      </c>
    </row>
    <row r="10" spans="1:12" s="10" customFormat="1" ht="14.25" customHeight="1" thickBot="1">
      <c r="A10" s="76"/>
      <c r="B10" s="80" t="s">
        <v>68</v>
      </c>
      <c r="C10" s="79" t="s">
        <v>27</v>
      </c>
      <c r="D10" s="79" t="s">
        <v>27</v>
      </c>
      <c r="E10" s="77">
        <f aca="true" t="shared" si="0" ref="E10:J10">AVERAGE(E4:E9)</f>
        <v>0.0006807593838812576</v>
      </c>
      <c r="F10" s="77">
        <f t="shared" si="0"/>
        <v>0.023567628793203732</v>
      </c>
      <c r="G10" s="77">
        <f t="shared" si="0"/>
        <v>-0.0006118477513205045</v>
      </c>
      <c r="H10" s="77">
        <f t="shared" si="0"/>
        <v>0.029575997185305968</v>
      </c>
      <c r="I10" s="77">
        <f t="shared" si="0"/>
        <v>-0.06217494353881643</v>
      </c>
      <c r="J10" s="77">
        <f t="shared" si="0"/>
        <v>0.004228506321794917</v>
      </c>
      <c r="K10" s="79" t="s">
        <v>27</v>
      </c>
      <c r="L10" s="79" t="s">
        <v>27</v>
      </c>
    </row>
    <row r="11" spans="1:12" s="9" customFormat="1" ht="14.25">
      <c r="A11" s="100" t="s">
        <v>55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:12" s="9" customFormat="1" ht="14.25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  <row r="26" ht="14.25">
      <c r="C26" s="6"/>
    </row>
  </sheetData>
  <sheetProtection/>
  <mergeCells count="8">
    <mergeCell ref="A12:L12"/>
    <mergeCell ref="A1:L1"/>
    <mergeCell ref="E2:L2"/>
    <mergeCell ref="A11:L1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"/>
  <sheetViews>
    <sheetView zoomScale="80" zoomScaleNormal="80" workbookViewId="0" topLeftCell="A1">
      <selection activeCell="B9" sqref="B9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1" t="s">
        <v>47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25</v>
      </c>
      <c r="B2" s="115" t="s">
        <v>13</v>
      </c>
      <c r="C2" s="112" t="s">
        <v>35</v>
      </c>
      <c r="D2" s="113"/>
      <c r="E2" s="114" t="s">
        <v>58</v>
      </c>
      <c r="F2" s="113"/>
      <c r="G2" s="117" t="s">
        <v>57</v>
      </c>
    </row>
    <row r="3" spans="1:7" s="11" customFormat="1" ht="15.75" thickBot="1">
      <c r="A3" s="102"/>
      <c r="B3" s="116"/>
      <c r="C3" s="29" t="s">
        <v>39</v>
      </c>
      <c r="D3" s="29" t="s">
        <v>37</v>
      </c>
      <c r="E3" s="29" t="s">
        <v>38</v>
      </c>
      <c r="F3" s="29" t="s">
        <v>37</v>
      </c>
      <c r="G3" s="118"/>
    </row>
    <row r="4" spans="1:7" ht="14.25">
      <c r="A4" s="62">
        <v>1</v>
      </c>
      <c r="B4" s="49" t="s">
        <v>40</v>
      </c>
      <c r="C4" s="30">
        <v>5.877450000000186</v>
      </c>
      <c r="D4" s="68">
        <v>0.0014457846938157634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109</v>
      </c>
      <c r="C5" s="30">
        <v>-5.358910000000149</v>
      </c>
      <c r="D5" s="68">
        <v>-0.004782194808881982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67</v>
      </c>
      <c r="C6" s="30">
        <v>51.97722000000021</v>
      </c>
      <c r="D6" s="68">
        <v>0.014399357396386078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88</v>
      </c>
      <c r="C7" s="30">
        <v>2.8469199999999257</v>
      </c>
      <c r="D7" s="68">
        <v>0.002635266953471676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98</v>
      </c>
      <c r="C8" s="30">
        <v>-15.94016000000015</v>
      </c>
      <c r="D8" s="68">
        <v>-0.010294417315382375</v>
      </c>
      <c r="E8" s="31">
        <v>0</v>
      </c>
      <c r="F8" s="68">
        <v>0</v>
      </c>
      <c r="G8" s="50">
        <v>0</v>
      </c>
    </row>
    <row r="9" spans="1:7" ht="14.25">
      <c r="A9" s="62">
        <v>6</v>
      </c>
      <c r="B9" s="49" t="s">
        <v>111</v>
      </c>
      <c r="C9" s="30" t="s">
        <v>74</v>
      </c>
      <c r="D9" s="68" t="s">
        <v>74</v>
      </c>
      <c r="E9" s="31" t="s">
        <v>74</v>
      </c>
      <c r="F9" s="68" t="s">
        <v>74</v>
      </c>
      <c r="G9" s="50" t="s">
        <v>74</v>
      </c>
    </row>
    <row r="10" spans="1:7" ht="15.75" thickBot="1">
      <c r="A10" s="66"/>
      <c r="B10" s="53" t="s">
        <v>26</v>
      </c>
      <c r="C10" s="54">
        <v>39.402520000000024</v>
      </c>
      <c r="D10" s="67">
        <v>0.003449021142255598</v>
      </c>
      <c r="E10" s="55">
        <v>0</v>
      </c>
      <c r="F10" s="67">
        <v>0</v>
      </c>
      <c r="G10" s="56">
        <v>0</v>
      </c>
    </row>
    <row r="12" ht="14.25">
      <c r="A12" s="11"/>
    </row>
    <row r="13" ht="14.25" hidden="1">
      <c r="A13" s="11" t="s">
        <v>90</v>
      </c>
    </row>
    <row r="14" ht="14.25" hidden="1">
      <c r="A14" s="11" t="s">
        <v>91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98</v>
      </c>
      <c r="C2" s="71">
        <v>-0.010294417315382609</v>
      </c>
      <c r="D2" s="21"/>
    </row>
    <row r="3" spans="1:4" ht="14.25">
      <c r="A3" s="21"/>
      <c r="B3" s="47" t="s">
        <v>109</v>
      </c>
      <c r="C3" s="71">
        <v>-0.004782194808882756</v>
      </c>
      <c r="D3" s="21"/>
    </row>
    <row r="4" spans="1:4" ht="14.25">
      <c r="A4" s="21"/>
      <c r="B4" s="47" t="s">
        <v>40</v>
      </c>
      <c r="C4" s="71">
        <v>0.0014457846938153995</v>
      </c>
      <c r="D4" s="21"/>
    </row>
    <row r="5" spans="1:4" ht="14.25">
      <c r="A5" s="21"/>
      <c r="B5" s="47" t="s">
        <v>88</v>
      </c>
      <c r="C5" s="71">
        <v>0.0026352669534717155</v>
      </c>
      <c r="D5" s="21"/>
    </row>
    <row r="6" spans="1:4" ht="14.25">
      <c r="A6" s="21"/>
      <c r="B6" s="47" t="s">
        <v>67</v>
      </c>
      <c r="C6" s="71">
        <v>0.014399357396384538</v>
      </c>
      <c r="D6" s="21"/>
    </row>
    <row r="7" spans="2:3" ht="14.25">
      <c r="B7" s="95" t="s">
        <v>22</v>
      </c>
      <c r="C7" s="94">
        <v>0.01161984044398201</v>
      </c>
    </row>
    <row r="8" spans="2:3" ht="14.25">
      <c r="B8" s="82" t="s">
        <v>29</v>
      </c>
      <c r="C8" s="87">
        <v>-0.025654682645361748</v>
      </c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  <row r="28" ht="14.25">
      <c r="B28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7" t="s">
        <v>52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25</v>
      </c>
      <c r="B2" s="105" t="s">
        <v>13</v>
      </c>
      <c r="C2" s="107" t="s">
        <v>14</v>
      </c>
      <c r="D2" s="109" t="s">
        <v>15</v>
      </c>
      <c r="E2" s="103" t="s">
        <v>16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9" customFormat="1" ht="14.25" collapsed="1">
      <c r="A4" s="61">
        <v>1</v>
      </c>
      <c r="B4" s="47" t="s">
        <v>50</v>
      </c>
      <c r="C4" s="48">
        <v>38118</v>
      </c>
      <c r="D4" s="48">
        <v>38182</v>
      </c>
      <c r="E4" s="71">
        <v>-0.030443403164101324</v>
      </c>
      <c r="F4" s="71">
        <v>-0.01558568545416239</v>
      </c>
      <c r="G4" s="71">
        <v>0.010159323643434526</v>
      </c>
      <c r="H4" s="71">
        <v>0.012708723748634743</v>
      </c>
      <c r="I4" s="71">
        <v>-0.004578705171077946</v>
      </c>
      <c r="J4" s="71">
        <v>0.0024630020093903138</v>
      </c>
      <c r="K4" s="71">
        <v>3.097651624569914</v>
      </c>
      <c r="L4" s="72">
        <v>0.12655795505831358</v>
      </c>
    </row>
    <row r="5" spans="1:12" s="9" customFormat="1" ht="14.25" collapsed="1">
      <c r="A5" s="62">
        <v>2</v>
      </c>
      <c r="B5" s="47" t="s">
        <v>94</v>
      </c>
      <c r="C5" s="48">
        <v>38828</v>
      </c>
      <c r="D5" s="48">
        <v>39028</v>
      </c>
      <c r="E5" s="71">
        <v>0.0018919576956442086</v>
      </c>
      <c r="F5" s="71">
        <v>0.00446591419961706</v>
      </c>
      <c r="G5" s="71">
        <v>0.020198150705843076</v>
      </c>
      <c r="H5" s="71">
        <v>0.08944530504227721</v>
      </c>
      <c r="I5" s="71">
        <v>0.18935683852677898</v>
      </c>
      <c r="J5" s="71">
        <v>0.05929445386113352</v>
      </c>
      <c r="K5" s="71">
        <v>2.5654266122449</v>
      </c>
      <c r="L5" s="72">
        <v>0.1429000739909354</v>
      </c>
    </row>
    <row r="6" spans="1:12" s="9" customFormat="1" ht="14.25" collapsed="1">
      <c r="A6" s="62">
        <v>3</v>
      </c>
      <c r="B6" s="47" t="s">
        <v>106</v>
      </c>
      <c r="C6" s="48">
        <v>38919</v>
      </c>
      <c r="D6" s="48">
        <v>39092</v>
      </c>
      <c r="E6" s="71">
        <v>0.006470337093210876</v>
      </c>
      <c r="F6" s="71">
        <v>0.05698829641634995</v>
      </c>
      <c r="G6" s="71">
        <v>0.041065893238349194</v>
      </c>
      <c r="H6" s="71">
        <v>0.022266531363186903</v>
      </c>
      <c r="I6" s="71">
        <v>-0.08163245935256602</v>
      </c>
      <c r="J6" s="71">
        <v>0.04902661962060728</v>
      </c>
      <c r="K6" s="71">
        <v>0.6818360441426141</v>
      </c>
      <c r="L6" s="72">
        <v>0.05722508397826198</v>
      </c>
    </row>
    <row r="7" spans="1:12" s="9" customFormat="1" ht="14.25" collapsed="1">
      <c r="A7" s="62">
        <v>4</v>
      </c>
      <c r="B7" s="47" t="s">
        <v>107</v>
      </c>
      <c r="C7" s="48">
        <v>38919</v>
      </c>
      <c r="D7" s="48">
        <v>39092</v>
      </c>
      <c r="E7" s="71">
        <v>0.00811434377019249</v>
      </c>
      <c r="F7" s="71">
        <v>0.08883111402818589</v>
      </c>
      <c r="G7" s="71">
        <v>0.042729196475094655</v>
      </c>
      <c r="H7" s="71">
        <v>-0.10027375003217232</v>
      </c>
      <c r="I7" s="71">
        <v>-0.3273293871633576</v>
      </c>
      <c r="J7" s="71">
        <v>-0.008920242399239497</v>
      </c>
      <c r="K7" s="71">
        <v>-0.533682858220211</v>
      </c>
      <c r="L7" s="72">
        <v>-0.07841313397436112</v>
      </c>
    </row>
    <row r="8" spans="1:12" s="9" customFormat="1" ht="14.25" collapsed="1">
      <c r="A8" s="62">
        <v>5</v>
      </c>
      <c r="B8" s="47" t="s">
        <v>70</v>
      </c>
      <c r="C8" s="48">
        <v>38968</v>
      </c>
      <c r="D8" s="48">
        <v>39140</v>
      </c>
      <c r="E8" s="71">
        <v>0</v>
      </c>
      <c r="F8" s="71" t="s">
        <v>74</v>
      </c>
      <c r="G8" s="71">
        <v>-0.029463622191830963</v>
      </c>
      <c r="H8" s="71">
        <v>-0.032946965769159564</v>
      </c>
      <c r="I8" s="71">
        <v>-0.05098745617305145</v>
      </c>
      <c r="J8" s="71">
        <v>-0.029463622191830963</v>
      </c>
      <c r="K8" s="71">
        <v>-0.16306236425770304</v>
      </c>
      <c r="L8" s="72">
        <v>-0.019139888770984048</v>
      </c>
    </row>
    <row r="9" spans="1:12" s="9" customFormat="1" ht="14.25" collapsed="1">
      <c r="A9" s="62">
        <v>6</v>
      </c>
      <c r="B9" s="47" t="s">
        <v>60</v>
      </c>
      <c r="C9" s="48">
        <v>39413</v>
      </c>
      <c r="D9" s="48">
        <v>39589</v>
      </c>
      <c r="E9" s="71">
        <v>0.002403458582044715</v>
      </c>
      <c r="F9" s="71">
        <v>0.012551890508081476</v>
      </c>
      <c r="G9" s="71">
        <v>0.03784343520838385</v>
      </c>
      <c r="H9" s="71">
        <v>0.07873778443865032</v>
      </c>
      <c r="I9" s="71">
        <v>0.1841869245358887</v>
      </c>
      <c r="J9" s="71">
        <v>0.056221288967255756</v>
      </c>
      <c r="K9" s="71">
        <v>1.3221435011990414</v>
      </c>
      <c r="L9" s="72">
        <v>0.11133767303208075</v>
      </c>
    </row>
    <row r="10" spans="1:12" s="9" customFormat="1" ht="14.25" collapsed="1">
      <c r="A10" s="62">
        <v>7</v>
      </c>
      <c r="B10" s="47" t="s">
        <v>24</v>
      </c>
      <c r="C10" s="48">
        <v>39429</v>
      </c>
      <c r="D10" s="48">
        <v>39618</v>
      </c>
      <c r="E10" s="71">
        <v>0.008387506098125552</v>
      </c>
      <c r="F10" s="71">
        <v>-0.033283213033207915</v>
      </c>
      <c r="G10" s="71">
        <v>-0.009055952384239951</v>
      </c>
      <c r="H10" s="71">
        <v>-0.01074411569275735</v>
      </c>
      <c r="I10" s="71">
        <v>-0.046481352237541684</v>
      </c>
      <c r="J10" s="71">
        <v>-0.016847990113427413</v>
      </c>
      <c r="K10" s="71">
        <v>-0.03846476439790503</v>
      </c>
      <c r="L10" s="72">
        <v>-0.004951909787302311</v>
      </c>
    </row>
    <row r="11" spans="1:12" s="9" customFormat="1" ht="14.25" collapsed="1">
      <c r="A11" s="62">
        <v>8</v>
      </c>
      <c r="B11" s="47" t="s">
        <v>23</v>
      </c>
      <c r="C11" s="48">
        <v>39429</v>
      </c>
      <c r="D11" s="48">
        <v>39651</v>
      </c>
      <c r="E11" s="71">
        <v>3.6609005421350815E-05</v>
      </c>
      <c r="F11" s="71">
        <v>-0.02186855295586776</v>
      </c>
      <c r="G11" s="71">
        <v>-0.011255615757771342</v>
      </c>
      <c r="H11" s="71">
        <v>-0.035851532737082414</v>
      </c>
      <c r="I11" s="71">
        <v>-0.12550256938859716</v>
      </c>
      <c r="J11" s="71">
        <v>-0.026294061599775986</v>
      </c>
      <c r="K11" s="71">
        <v>-0.6105971454058876</v>
      </c>
      <c r="L11" s="72">
        <v>-0.11374082434417077</v>
      </c>
    </row>
    <row r="12" spans="1:12" s="9" customFormat="1" ht="14.25">
      <c r="A12" s="62">
        <v>9</v>
      </c>
      <c r="B12" s="47" t="s">
        <v>95</v>
      </c>
      <c r="C12" s="48">
        <v>39527</v>
      </c>
      <c r="D12" s="48">
        <v>39715</v>
      </c>
      <c r="E12" s="71">
        <v>0.002115920250525205</v>
      </c>
      <c r="F12" s="71">
        <v>0.01034281895622935</v>
      </c>
      <c r="G12" s="71">
        <v>0.02163641967537444</v>
      </c>
      <c r="H12" s="71">
        <v>0.056681552014279823</v>
      </c>
      <c r="I12" s="71">
        <v>0.12467933406937814</v>
      </c>
      <c r="J12" s="71">
        <v>0.03905709476851493</v>
      </c>
      <c r="K12" s="71">
        <v>1.6722416582914579</v>
      </c>
      <c r="L12" s="72">
        <v>0.13738072342416485</v>
      </c>
    </row>
    <row r="13" spans="1:12" s="9" customFormat="1" ht="14.25">
      <c r="A13" s="62">
        <v>10</v>
      </c>
      <c r="B13" s="47" t="s">
        <v>101</v>
      </c>
      <c r="C13" s="48">
        <v>39560</v>
      </c>
      <c r="D13" s="48">
        <v>39770</v>
      </c>
      <c r="E13" s="71">
        <v>0.0016442268868572807</v>
      </c>
      <c r="F13" s="71">
        <v>0.04946090348744647</v>
      </c>
      <c r="G13" s="71">
        <v>0.034209374932573366</v>
      </c>
      <c r="H13" s="71">
        <v>-0.020780472075065726</v>
      </c>
      <c r="I13" s="71">
        <v>-0.21439916789316915</v>
      </c>
      <c r="J13" s="71" t="s">
        <v>74</v>
      </c>
      <c r="K13" s="71">
        <v>-0.4661306445033646</v>
      </c>
      <c r="L13" s="72">
        <v>-0.0804299116699565</v>
      </c>
    </row>
    <row r="14" spans="1:12" s="9" customFormat="1" ht="14.25">
      <c r="A14" s="62">
        <v>11</v>
      </c>
      <c r="B14" s="47" t="s">
        <v>54</v>
      </c>
      <c r="C14" s="48">
        <v>39884</v>
      </c>
      <c r="D14" s="48">
        <v>40001</v>
      </c>
      <c r="E14" s="71">
        <v>0.00483296722844484</v>
      </c>
      <c r="F14" s="71">
        <v>0.027453128614573608</v>
      </c>
      <c r="G14" s="71">
        <v>0.07937547873613049</v>
      </c>
      <c r="H14" s="71">
        <v>0.03235558154609097</v>
      </c>
      <c r="I14" s="71">
        <v>-0.08176264201251582</v>
      </c>
      <c r="J14" s="71">
        <v>0.04450768713223452</v>
      </c>
      <c r="K14" s="71">
        <v>-0.25845801476976493</v>
      </c>
      <c r="L14" s="72">
        <v>-0.0427014527399282</v>
      </c>
    </row>
    <row r="15" spans="1:12" s="9" customFormat="1" ht="14.25">
      <c r="A15" s="62">
        <v>12</v>
      </c>
      <c r="B15" s="47" t="s">
        <v>77</v>
      </c>
      <c r="C15" s="48">
        <v>40031</v>
      </c>
      <c r="D15" s="48">
        <v>40129</v>
      </c>
      <c r="E15" s="71">
        <v>0.013684761084910013</v>
      </c>
      <c r="F15" s="71">
        <v>0.09126991565941966</v>
      </c>
      <c r="G15" s="71">
        <v>0.059434776289278846</v>
      </c>
      <c r="H15" s="71">
        <v>-0.11050732702267851</v>
      </c>
      <c r="I15" s="71">
        <v>-0.3725282614028669</v>
      </c>
      <c r="J15" s="71">
        <v>-0.07665922853661256</v>
      </c>
      <c r="K15" s="71">
        <v>-0.7765823100345391</v>
      </c>
      <c r="L15" s="72">
        <v>-0.20588145437312066</v>
      </c>
    </row>
    <row r="16" spans="1:12" s="9" customFormat="1" ht="14.25">
      <c r="A16" s="62">
        <v>13</v>
      </c>
      <c r="B16" s="47" t="s">
        <v>62</v>
      </c>
      <c r="C16" s="48">
        <v>40253</v>
      </c>
      <c r="D16" s="48">
        <v>40366</v>
      </c>
      <c r="E16" s="71">
        <v>0.005517395183535889</v>
      </c>
      <c r="F16" s="71">
        <v>0.040158871996325285</v>
      </c>
      <c r="G16" s="71">
        <v>0.025324277915071747</v>
      </c>
      <c r="H16" s="71">
        <v>0.05644137172996988</v>
      </c>
      <c r="I16" s="71">
        <v>-0.0978460833206456</v>
      </c>
      <c r="J16" s="71">
        <v>0.042778071561993425</v>
      </c>
      <c r="K16" s="71">
        <v>-0.34877221693598937</v>
      </c>
      <c r="L16" s="72">
        <v>-0.07066850946204828</v>
      </c>
    </row>
    <row r="17" spans="1:12" s="9" customFormat="1" ht="14.25">
      <c r="A17" s="62">
        <v>14</v>
      </c>
      <c r="B17" s="47" t="s">
        <v>75</v>
      </c>
      <c r="C17" s="48">
        <v>40114</v>
      </c>
      <c r="D17" s="48">
        <v>40401</v>
      </c>
      <c r="E17" s="71">
        <v>0.005351790424978464</v>
      </c>
      <c r="F17" s="71">
        <v>0.11341742653112208</v>
      </c>
      <c r="G17" s="71">
        <v>0.1704863563959882</v>
      </c>
      <c r="H17" s="71">
        <v>0.09167742728217454</v>
      </c>
      <c r="I17" s="71">
        <v>-0.09505487862088391</v>
      </c>
      <c r="J17" s="71">
        <v>0.12340601314457422</v>
      </c>
      <c r="K17" s="71">
        <v>-0.17239845108225138</v>
      </c>
      <c r="L17" s="72">
        <v>-0.03233873504580487</v>
      </c>
    </row>
    <row r="18" spans="1:12" s="9" customFormat="1" ht="14.25">
      <c r="A18" s="62">
        <v>15</v>
      </c>
      <c r="B18" s="47" t="s">
        <v>92</v>
      </c>
      <c r="C18" s="48">
        <v>40226</v>
      </c>
      <c r="D18" s="48">
        <v>40430</v>
      </c>
      <c r="E18" s="71">
        <v>0.0018936411175303203</v>
      </c>
      <c r="F18" s="71">
        <v>0.005870891310443049</v>
      </c>
      <c r="G18" s="71">
        <v>0.022602144409876068</v>
      </c>
      <c r="H18" s="71">
        <v>0.09323541939093127</v>
      </c>
      <c r="I18" s="71">
        <v>0.19482012622453215</v>
      </c>
      <c r="J18" s="71">
        <v>0.06327829269585017</v>
      </c>
      <c r="K18" s="71">
        <v>1.5626011899133174</v>
      </c>
      <c r="L18" s="72">
        <v>0.1803004013722067</v>
      </c>
    </row>
    <row r="19" spans="1:12" s="9" customFormat="1" ht="14.25">
      <c r="A19" s="62">
        <v>16</v>
      </c>
      <c r="B19" s="47" t="s">
        <v>105</v>
      </c>
      <c r="C19" s="48">
        <v>40427</v>
      </c>
      <c r="D19" s="48">
        <v>40543</v>
      </c>
      <c r="E19" s="71">
        <v>0.001594014053307058</v>
      </c>
      <c r="F19" s="71">
        <v>0.0042498457615025576</v>
      </c>
      <c r="G19" s="71">
        <v>0.011484484058183586</v>
      </c>
      <c r="H19" s="71">
        <v>0.0947926846997198</v>
      </c>
      <c r="I19" s="71">
        <v>0.17425727084217257</v>
      </c>
      <c r="J19" s="71">
        <v>0.07103933513086136</v>
      </c>
      <c r="K19" s="71">
        <v>1.0650606313645623</v>
      </c>
      <c r="L19" s="72">
        <v>0.1446643026719332</v>
      </c>
    </row>
    <row r="20" spans="1:12" s="9" customFormat="1" ht="14.25">
      <c r="A20" s="62">
        <v>17</v>
      </c>
      <c r="B20" s="47" t="s">
        <v>48</v>
      </c>
      <c r="C20" s="48">
        <v>40444</v>
      </c>
      <c r="D20" s="48">
        <v>40638</v>
      </c>
      <c r="E20" s="71">
        <v>-0.0009768643777640085</v>
      </c>
      <c r="F20" s="71">
        <v>-0.004718443283711737</v>
      </c>
      <c r="G20" s="71">
        <v>0.006243928023168088</v>
      </c>
      <c r="H20" s="71">
        <v>0.12680052341027315</v>
      </c>
      <c r="I20" s="71">
        <v>0.1902687778048886</v>
      </c>
      <c r="J20" s="71">
        <v>0.08906707370816935</v>
      </c>
      <c r="K20" s="71">
        <v>0.17610396853146826</v>
      </c>
      <c r="L20" s="72">
        <v>0.032272504112464295</v>
      </c>
    </row>
    <row r="21" spans="1:12" s="9" customFormat="1" ht="14.25">
      <c r="A21" s="62">
        <v>18</v>
      </c>
      <c r="B21" s="47" t="s">
        <v>102</v>
      </c>
      <c r="C21" s="48">
        <v>40427</v>
      </c>
      <c r="D21" s="48">
        <v>40708</v>
      </c>
      <c r="E21" s="71">
        <v>0.0011889701939786779</v>
      </c>
      <c r="F21" s="71">
        <v>0.004685564995676295</v>
      </c>
      <c r="G21" s="71">
        <v>0.017662274783865506</v>
      </c>
      <c r="H21" s="71">
        <v>0.09776862773372152</v>
      </c>
      <c r="I21" s="71">
        <v>0.202902840503705</v>
      </c>
      <c r="J21" s="71">
        <v>0.0565158276590747</v>
      </c>
      <c r="K21" s="71">
        <v>1.4732821080817904</v>
      </c>
      <c r="L21" s="72">
        <v>0.20230283421646744</v>
      </c>
    </row>
    <row r="22" spans="1:12" s="9" customFormat="1" ht="14.25">
      <c r="A22" s="62">
        <v>19</v>
      </c>
      <c r="B22" s="47" t="s">
        <v>96</v>
      </c>
      <c r="C22" s="48">
        <v>41026</v>
      </c>
      <c r="D22" s="48">
        <v>41242</v>
      </c>
      <c r="E22" s="71">
        <v>-0.09816314548611771</v>
      </c>
      <c r="F22" s="71">
        <v>-0.05729074822637059</v>
      </c>
      <c r="G22" s="71">
        <v>-0.04155773852063194</v>
      </c>
      <c r="H22" s="71">
        <v>0.0018530685592057505</v>
      </c>
      <c r="I22" s="71">
        <v>-0.05183393384943025</v>
      </c>
      <c r="J22" s="71">
        <v>0.0022833517104514645</v>
      </c>
      <c r="K22" s="71">
        <v>0.3252937387698691</v>
      </c>
      <c r="L22" s="72">
        <v>0.08500488409057105</v>
      </c>
    </row>
    <row r="23" spans="1:12" ht="15.75" thickBot="1">
      <c r="A23" s="76"/>
      <c r="B23" s="80" t="s">
        <v>68</v>
      </c>
      <c r="C23" s="78" t="s">
        <v>27</v>
      </c>
      <c r="D23" s="78" t="s">
        <v>27</v>
      </c>
      <c r="E23" s="77">
        <f aca="true" t="shared" si="0" ref="E23:J23">AVERAGE(E4:E22)</f>
        <v>-0.003392395492593479</v>
      </c>
      <c r="F23" s="77">
        <f t="shared" si="0"/>
        <v>0.020944441083980685</v>
      </c>
      <c r="G23" s="77">
        <f t="shared" si="0"/>
        <v>0.02679592555979692</v>
      </c>
      <c r="H23" s="77">
        <f t="shared" si="0"/>
        <v>0.028613707243694737</v>
      </c>
      <c r="I23" s="77">
        <f t="shared" si="0"/>
        <v>-0.01523498863570312</v>
      </c>
      <c r="J23" s="77">
        <f t="shared" si="0"/>
        <v>0.030041831507179144</v>
      </c>
      <c r="K23" s="78" t="s">
        <v>27</v>
      </c>
      <c r="L23" s="79" t="s">
        <v>27</v>
      </c>
    </row>
    <row r="24" spans="1:12" s="9" customFormat="1" ht="14.25">
      <c r="A24" s="100" t="s">
        <v>55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</sheetData>
  <sheetProtection/>
  <mergeCells count="7">
    <mergeCell ref="A24:L24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="80" zoomScaleNormal="80" zoomScalePageLayoutView="0" workbookViewId="0" topLeftCell="A1">
      <selection activeCell="B9" sqref="B9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1" t="s">
        <v>45</v>
      </c>
      <c r="B1" s="111"/>
      <c r="C1" s="111"/>
      <c r="D1" s="111"/>
      <c r="E1" s="111"/>
      <c r="F1" s="111"/>
      <c r="G1" s="111"/>
    </row>
    <row r="2" spans="1:7" ht="30.75" customHeight="1" thickBot="1">
      <c r="A2" s="101" t="s">
        <v>25</v>
      </c>
      <c r="B2" s="115" t="s">
        <v>13</v>
      </c>
      <c r="C2" s="112" t="s">
        <v>35</v>
      </c>
      <c r="D2" s="113"/>
      <c r="E2" s="114" t="s">
        <v>36</v>
      </c>
      <c r="F2" s="113"/>
      <c r="G2" s="117" t="s">
        <v>57</v>
      </c>
    </row>
    <row r="3" spans="1:7" ht="15.75" thickBot="1">
      <c r="A3" s="102"/>
      <c r="B3" s="116"/>
      <c r="C3" s="51" t="s">
        <v>39</v>
      </c>
      <c r="D3" s="29" t="s">
        <v>37</v>
      </c>
      <c r="E3" s="29" t="s">
        <v>38</v>
      </c>
      <c r="F3" s="29" t="s">
        <v>37</v>
      </c>
      <c r="G3" s="118"/>
    </row>
    <row r="4" spans="1:7" ht="14.25">
      <c r="A4" s="89">
        <v>1</v>
      </c>
      <c r="B4" s="83" t="s">
        <v>75</v>
      </c>
      <c r="C4" s="30">
        <v>17.30068259999994</v>
      </c>
      <c r="D4" s="68">
        <v>0.0053517904249791</v>
      </c>
      <c r="E4" s="31">
        <v>0</v>
      </c>
      <c r="F4" s="68">
        <v>0</v>
      </c>
      <c r="G4" s="50">
        <v>0</v>
      </c>
    </row>
    <row r="5" spans="1:7" ht="14.25">
      <c r="A5" s="90">
        <v>2</v>
      </c>
      <c r="B5" s="83" t="s">
        <v>77</v>
      </c>
      <c r="C5" s="30">
        <v>13.273439999999944</v>
      </c>
      <c r="D5" s="68">
        <v>0.013684761084910147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62</v>
      </c>
      <c r="C6" s="30">
        <v>10.39125</v>
      </c>
      <c r="D6" s="68">
        <v>0.005517395183535551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24</v>
      </c>
      <c r="C7" s="30">
        <v>7.637900000000023</v>
      </c>
      <c r="D7" s="68">
        <v>0.00838750609812514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106</v>
      </c>
      <c r="C8" s="30">
        <v>6.368320000000065</v>
      </c>
      <c r="D8" s="68">
        <v>0.006470337093211652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92</v>
      </c>
      <c r="C9" s="30">
        <v>6.146370000000112</v>
      </c>
      <c r="D9" s="68">
        <v>0.0018936411175305358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102</v>
      </c>
      <c r="C10" s="30">
        <v>6.032940000000409</v>
      </c>
      <c r="D10" s="68">
        <v>0.0011889701939788216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107</v>
      </c>
      <c r="C11" s="30">
        <v>4.97701000000001</v>
      </c>
      <c r="D11" s="68">
        <v>0.008114343770192087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94</v>
      </c>
      <c r="C12" s="30">
        <v>4.948680000000167</v>
      </c>
      <c r="D12" s="68">
        <v>0.001891957695644313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105</v>
      </c>
      <c r="C13" s="30">
        <v>4.841010000000241</v>
      </c>
      <c r="D13" s="68">
        <v>0.0015940140533073424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60</v>
      </c>
      <c r="C14" s="30">
        <v>2.3217700000000185</v>
      </c>
      <c r="D14" s="68">
        <v>0.0024034585820444446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95</v>
      </c>
      <c r="C15" s="30">
        <v>1.1228199999999489</v>
      </c>
      <c r="D15" s="68">
        <v>0.002115920250524318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101</v>
      </c>
      <c r="C16" s="30">
        <v>0.859359999999986</v>
      </c>
      <c r="D16" s="68">
        <v>0.0016442268868558454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23</v>
      </c>
      <c r="C17" s="30">
        <v>0.015979999999981374</v>
      </c>
      <c r="D17" s="68">
        <v>3.660900542125161E-05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70</v>
      </c>
      <c r="C18" s="30">
        <v>0</v>
      </c>
      <c r="D18" s="68">
        <v>0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48</v>
      </c>
      <c r="C19" s="30">
        <v>-1.315620000000112</v>
      </c>
      <c r="D19" s="68">
        <v>-0.0009768643777638634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96</v>
      </c>
      <c r="C20" s="30">
        <v>-208.73783000000006</v>
      </c>
      <c r="D20" s="68">
        <v>-0.09816314548611761</v>
      </c>
      <c r="E20" s="31">
        <v>0</v>
      </c>
      <c r="F20" s="68">
        <v>0</v>
      </c>
      <c r="G20" s="50">
        <v>0</v>
      </c>
    </row>
    <row r="21" spans="1:7" ht="14.25">
      <c r="A21" s="90">
        <v>18</v>
      </c>
      <c r="B21" s="83" t="s">
        <v>50</v>
      </c>
      <c r="C21" s="30">
        <v>-658.1390879999996</v>
      </c>
      <c r="D21" s="68">
        <v>-0.030443403164102184</v>
      </c>
      <c r="E21" s="31">
        <v>0</v>
      </c>
      <c r="F21" s="68">
        <v>0</v>
      </c>
      <c r="G21" s="50">
        <v>0</v>
      </c>
    </row>
    <row r="22" spans="1:7" ht="14.25">
      <c r="A22" s="90">
        <v>19</v>
      </c>
      <c r="B22" s="83" t="s">
        <v>54</v>
      </c>
      <c r="C22" s="30">
        <v>14.206749999999998</v>
      </c>
      <c r="D22" s="68">
        <v>0.004178637100011881</v>
      </c>
      <c r="E22" s="31">
        <v>-3</v>
      </c>
      <c r="F22" s="68">
        <v>-0.0006511829824180595</v>
      </c>
      <c r="G22" s="50">
        <v>-2.2178321206859275</v>
      </c>
    </row>
    <row r="23" spans="1:7" ht="15.75" thickBot="1">
      <c r="A23" s="63"/>
      <c r="B23" s="64" t="s">
        <v>26</v>
      </c>
      <c r="C23" s="54">
        <v>-767.7482553999989</v>
      </c>
      <c r="D23" s="67">
        <v>-0.014149162763916097</v>
      </c>
      <c r="E23" s="55">
        <v>-3</v>
      </c>
      <c r="F23" s="67">
        <v>-9.816272107062807E-07</v>
      </c>
      <c r="G23" s="56">
        <v>-2.2178321206859275</v>
      </c>
    </row>
    <row r="25" ht="14.25">
      <c r="D25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85" zoomScaleNormal="85" zoomScalePageLayoutView="0" workbookViewId="0" topLeftCell="A1">
      <selection activeCell="B12" sqref="B12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96</v>
      </c>
      <c r="C2" s="71">
        <v>-0.09816314548611771</v>
      </c>
    </row>
    <row r="3" spans="1:5" ht="14.25">
      <c r="A3" s="14"/>
      <c r="B3" s="47" t="s">
        <v>50</v>
      </c>
      <c r="C3" s="71">
        <v>-0.030443403164101324</v>
      </c>
      <c r="D3" s="14"/>
      <c r="E3" s="14"/>
    </row>
    <row r="4" spans="1:5" ht="14.25">
      <c r="A4" s="14"/>
      <c r="B4" s="47" t="s">
        <v>48</v>
      </c>
      <c r="C4" s="71">
        <v>-0.0009768643777640085</v>
      </c>
      <c r="D4" s="14"/>
      <c r="E4" s="14"/>
    </row>
    <row r="5" spans="1:5" ht="14.25">
      <c r="A5" s="14"/>
      <c r="B5" s="47" t="s">
        <v>70</v>
      </c>
      <c r="C5" s="71">
        <v>0</v>
      </c>
      <c r="D5" s="14"/>
      <c r="E5" s="14"/>
    </row>
    <row r="6" spans="1:5" ht="14.25">
      <c r="A6" s="14"/>
      <c r="B6" s="47" t="s">
        <v>23</v>
      </c>
      <c r="C6" s="71">
        <v>3.6609005421350815E-05</v>
      </c>
      <c r="D6" s="14"/>
      <c r="E6" s="14"/>
    </row>
    <row r="7" spans="1:5" ht="14.25">
      <c r="A7" s="14"/>
      <c r="B7" s="47" t="s">
        <v>102</v>
      </c>
      <c r="C7" s="71">
        <v>0.0011889701939786779</v>
      </c>
      <c r="D7" s="14"/>
      <c r="E7" s="14"/>
    </row>
    <row r="8" spans="1:5" ht="14.25">
      <c r="A8" s="14"/>
      <c r="B8" s="47" t="s">
        <v>105</v>
      </c>
      <c r="C8" s="71">
        <v>0.001594014053307058</v>
      </c>
      <c r="D8" s="14"/>
      <c r="E8" s="14"/>
    </row>
    <row r="9" spans="1:5" ht="14.25">
      <c r="A9" s="14"/>
      <c r="B9" s="47" t="s">
        <v>101</v>
      </c>
      <c r="C9" s="71">
        <v>0.0016442268868572807</v>
      </c>
      <c r="D9" s="14"/>
      <c r="E9" s="14"/>
    </row>
    <row r="10" spans="1:5" ht="14.25">
      <c r="A10" s="14"/>
      <c r="B10" s="47" t="s">
        <v>94</v>
      </c>
      <c r="C10" s="71">
        <v>0.0018919576956442086</v>
      </c>
      <c r="D10" s="14"/>
      <c r="E10" s="14"/>
    </row>
    <row r="11" spans="1:5" ht="14.25">
      <c r="A11" s="14"/>
      <c r="B11" s="47" t="s">
        <v>92</v>
      </c>
      <c r="C11" s="71">
        <v>0.0018936411175303203</v>
      </c>
      <c r="D11" s="14"/>
      <c r="E11" s="14"/>
    </row>
    <row r="12" spans="1:5" ht="14.25">
      <c r="A12" s="14"/>
      <c r="B12" s="47" t="s">
        <v>95</v>
      </c>
      <c r="C12" s="71">
        <v>0.002115920250525205</v>
      </c>
      <c r="D12" s="14"/>
      <c r="E12" s="14"/>
    </row>
    <row r="13" spans="1:5" ht="14.25">
      <c r="A13" s="14"/>
      <c r="B13" s="47" t="s">
        <v>60</v>
      </c>
      <c r="C13" s="71">
        <v>0.002403458582044715</v>
      </c>
      <c r="D13" s="14"/>
      <c r="E13" s="14"/>
    </row>
    <row r="14" spans="1:5" ht="14.25">
      <c r="A14" s="14"/>
      <c r="B14" s="47" t="s">
        <v>54</v>
      </c>
      <c r="C14" s="71">
        <v>0.00483296722844484</v>
      </c>
      <c r="D14" s="14"/>
      <c r="E14" s="14"/>
    </row>
    <row r="15" spans="1:5" ht="14.25">
      <c r="A15" s="14"/>
      <c r="B15" s="47" t="s">
        <v>75</v>
      </c>
      <c r="C15" s="71">
        <v>0.005351790424978464</v>
      </c>
      <c r="D15" s="14"/>
      <c r="E15" s="14"/>
    </row>
    <row r="16" spans="1:5" ht="14.25">
      <c r="A16" s="14"/>
      <c r="B16" s="47" t="s">
        <v>62</v>
      </c>
      <c r="C16" s="71">
        <v>0.005517395183535889</v>
      </c>
      <c r="D16" s="14"/>
      <c r="E16" s="14"/>
    </row>
    <row r="17" spans="1:5" ht="14.25">
      <c r="A17" s="14"/>
      <c r="B17" s="47" t="s">
        <v>106</v>
      </c>
      <c r="C17" s="71">
        <v>0.006470337093210876</v>
      </c>
      <c r="D17" s="14"/>
      <c r="E17" s="14"/>
    </row>
    <row r="18" spans="1:5" ht="14.25">
      <c r="A18" s="14"/>
      <c r="B18" s="47" t="s">
        <v>107</v>
      </c>
      <c r="C18" s="71">
        <v>0.00811434377019249</v>
      </c>
      <c r="D18" s="14"/>
      <c r="E18" s="14"/>
    </row>
    <row r="19" spans="1:5" ht="14.25">
      <c r="A19" s="14"/>
      <c r="B19" s="47" t="s">
        <v>24</v>
      </c>
      <c r="C19" s="71">
        <v>0.008387506098125552</v>
      </c>
      <c r="D19" s="14"/>
      <c r="E19" s="14"/>
    </row>
    <row r="20" spans="1:5" ht="14.25">
      <c r="A20" s="14"/>
      <c r="B20" s="47" t="s">
        <v>77</v>
      </c>
      <c r="C20" s="71">
        <v>0.013684761084910013</v>
      </c>
      <c r="D20" s="14"/>
      <c r="E20" s="14"/>
    </row>
    <row r="21" spans="2:3" ht="14.25">
      <c r="B21" s="47" t="s">
        <v>22</v>
      </c>
      <c r="C21" s="75">
        <v>0.01161984044398201</v>
      </c>
    </row>
    <row r="22" spans="2:3" ht="14.25">
      <c r="B22" s="14" t="s">
        <v>29</v>
      </c>
      <c r="C22" s="87">
        <v>-0.025654682645361748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F8" sqref="F8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7" t="s">
        <v>65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25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78</v>
      </c>
      <c r="C3" s="45" t="s">
        <v>8</v>
      </c>
      <c r="D3" s="46" t="s">
        <v>11</v>
      </c>
      <c r="E3" s="43">
        <v>8340287.97</v>
      </c>
      <c r="F3" s="122">
        <v>31399</v>
      </c>
      <c r="G3" s="43">
        <v>265.62272588298987</v>
      </c>
      <c r="H3" s="73">
        <v>100</v>
      </c>
      <c r="I3" s="42" t="s">
        <v>83</v>
      </c>
      <c r="J3" s="44" t="s">
        <v>97</v>
      </c>
    </row>
    <row r="4" spans="1:10" ht="15" customHeight="1">
      <c r="A4" s="41">
        <v>2</v>
      </c>
      <c r="B4" s="42" t="s">
        <v>79</v>
      </c>
      <c r="C4" s="45" t="s">
        <v>8</v>
      </c>
      <c r="D4" s="46" t="s">
        <v>73</v>
      </c>
      <c r="E4" s="43">
        <v>1627802.11</v>
      </c>
      <c r="F4" s="122">
        <v>55237</v>
      </c>
      <c r="G4" s="43">
        <v>29.469415609102597</v>
      </c>
      <c r="H4" s="74">
        <v>100</v>
      </c>
      <c r="I4" s="42" t="s">
        <v>83</v>
      </c>
      <c r="J4" s="44" t="s">
        <v>97</v>
      </c>
    </row>
    <row r="5" spans="1:10" ht="15" customHeight="1">
      <c r="A5" s="41">
        <v>3</v>
      </c>
      <c r="B5" s="42" t="s">
        <v>28</v>
      </c>
      <c r="C5" s="45" t="s">
        <v>8</v>
      </c>
      <c r="D5" s="46" t="s">
        <v>11</v>
      </c>
      <c r="E5" s="43">
        <v>1187192.97</v>
      </c>
      <c r="F5" s="122">
        <v>783</v>
      </c>
      <c r="G5" s="43">
        <v>1516.2106896551725</v>
      </c>
      <c r="H5" s="74">
        <v>1000</v>
      </c>
      <c r="I5" s="42" t="s">
        <v>87</v>
      </c>
      <c r="J5" s="44" t="s">
        <v>63</v>
      </c>
    </row>
    <row r="6" spans="1:10" ht="15" customHeight="1">
      <c r="A6" s="41">
        <v>4</v>
      </c>
      <c r="B6" s="42" t="s">
        <v>72</v>
      </c>
      <c r="C6" s="45" t="s">
        <v>8</v>
      </c>
      <c r="D6" s="46" t="s">
        <v>73</v>
      </c>
      <c r="E6" s="43">
        <v>1178274.5402</v>
      </c>
      <c r="F6" s="122">
        <v>2940</v>
      </c>
      <c r="G6" s="43">
        <v>400.77365312925167</v>
      </c>
      <c r="H6" s="74">
        <v>1000</v>
      </c>
      <c r="I6" s="42" t="s">
        <v>85</v>
      </c>
      <c r="J6" s="44" t="s">
        <v>31</v>
      </c>
    </row>
    <row r="7" spans="1:10" ht="15" customHeight="1">
      <c r="A7" s="41">
        <v>5</v>
      </c>
      <c r="B7" s="42" t="s">
        <v>108</v>
      </c>
      <c r="C7" s="45" t="s">
        <v>8</v>
      </c>
      <c r="D7" s="46" t="s">
        <v>11</v>
      </c>
      <c r="E7" s="43">
        <v>726611.42</v>
      </c>
      <c r="F7" s="122">
        <v>905</v>
      </c>
      <c r="G7" s="43">
        <v>802.885546961326</v>
      </c>
      <c r="H7" s="74">
        <v>1000</v>
      </c>
      <c r="I7" s="42" t="s">
        <v>103</v>
      </c>
      <c r="J7" s="44" t="s">
        <v>104</v>
      </c>
    </row>
    <row r="8" spans="1:10" ht="15" customHeight="1">
      <c r="A8" s="41">
        <v>6</v>
      </c>
      <c r="B8" s="42" t="s">
        <v>33</v>
      </c>
      <c r="C8" s="45" t="s">
        <v>8</v>
      </c>
      <c r="D8" s="46" t="s">
        <v>11</v>
      </c>
      <c r="E8" s="43">
        <v>587888.26</v>
      </c>
      <c r="F8" s="122">
        <v>679</v>
      </c>
      <c r="G8" s="43">
        <v>865.8148159057438</v>
      </c>
      <c r="H8" s="74">
        <v>1000</v>
      </c>
      <c r="I8" s="42" t="s">
        <v>34</v>
      </c>
      <c r="J8" s="44" t="s">
        <v>32</v>
      </c>
    </row>
    <row r="9" spans="1:10" ht="15.75" thickBot="1">
      <c r="A9" s="119" t="s">
        <v>26</v>
      </c>
      <c r="B9" s="120"/>
      <c r="C9" s="57" t="s">
        <v>27</v>
      </c>
      <c r="D9" s="57" t="s">
        <v>27</v>
      </c>
      <c r="E9" s="58">
        <f>SUM(E3:E8)</f>
        <v>13648057.270200001</v>
      </c>
      <c r="F9" s="59">
        <f>SUM(F3:F8)</f>
        <v>91943</v>
      </c>
      <c r="G9" s="57" t="s">
        <v>27</v>
      </c>
      <c r="H9" s="57" t="s">
        <v>27</v>
      </c>
      <c r="I9" s="57" t="s">
        <v>27</v>
      </c>
      <c r="J9" s="60" t="s">
        <v>27</v>
      </c>
    </row>
  </sheetData>
  <sheetProtection/>
  <mergeCells count="2">
    <mergeCell ref="A1:J1"/>
    <mergeCell ref="A9:B9"/>
  </mergeCells>
  <hyperlinks>
    <hyperlink ref="J4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7" t="s">
        <v>52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.75" customHeight="1" thickBot="1">
      <c r="A2" s="101" t="s">
        <v>25</v>
      </c>
      <c r="B2" s="105" t="s">
        <v>13</v>
      </c>
      <c r="C2" s="107" t="s">
        <v>14</v>
      </c>
      <c r="D2" s="109" t="s">
        <v>15</v>
      </c>
      <c r="E2" s="103" t="s">
        <v>16</v>
      </c>
      <c r="F2" s="104"/>
      <c r="G2" s="104"/>
      <c r="H2" s="104"/>
      <c r="I2" s="104"/>
      <c r="J2" s="104"/>
      <c r="K2" s="104"/>
      <c r="L2" s="104"/>
    </row>
    <row r="3" spans="1:12" ht="63.75" customHeight="1" thickBot="1">
      <c r="A3" s="102"/>
      <c r="B3" s="106"/>
      <c r="C3" s="108"/>
      <c r="D3" s="110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ht="14.25" collapsed="1">
      <c r="A4" s="61">
        <v>1</v>
      </c>
      <c r="B4" s="47" t="s">
        <v>33</v>
      </c>
      <c r="C4" s="48">
        <v>38441</v>
      </c>
      <c r="D4" s="48">
        <v>38625</v>
      </c>
      <c r="E4" s="71">
        <v>0</v>
      </c>
      <c r="F4" s="71">
        <v>-0.016557132463550395</v>
      </c>
      <c r="G4" s="71">
        <v>-0.015824053884432754</v>
      </c>
      <c r="H4" s="71">
        <v>-0.03427741350047675</v>
      </c>
      <c r="I4" s="71">
        <v>-0.09118148472621834</v>
      </c>
      <c r="J4" s="71">
        <v>-0.026061323610915066</v>
      </c>
      <c r="K4" s="72">
        <v>-0.13418518409425617</v>
      </c>
      <c r="L4" s="72">
        <v>-0.013473216501711072</v>
      </c>
    </row>
    <row r="5" spans="1:12" ht="14.25" collapsed="1">
      <c r="A5" s="62">
        <v>2</v>
      </c>
      <c r="B5" s="47" t="s">
        <v>78</v>
      </c>
      <c r="C5" s="48">
        <v>38862</v>
      </c>
      <c r="D5" s="48">
        <v>38958</v>
      </c>
      <c r="E5" s="71">
        <v>0.0010047988877539549</v>
      </c>
      <c r="F5" s="71">
        <v>-0.010124503180704791</v>
      </c>
      <c r="G5" s="71">
        <v>0.05969045905242898</v>
      </c>
      <c r="H5" s="71">
        <v>-0.04049353970205638</v>
      </c>
      <c r="I5" s="71">
        <v>-0.20827585036964524</v>
      </c>
      <c r="J5" s="71">
        <v>-0.02683742895616903</v>
      </c>
      <c r="K5" s="72">
        <v>1.656227258829897</v>
      </c>
      <c r="L5" s="72">
        <v>0.10584812972461322</v>
      </c>
    </row>
    <row r="6" spans="1:12" ht="14.25">
      <c r="A6" s="62">
        <v>3</v>
      </c>
      <c r="B6" s="47" t="s">
        <v>72</v>
      </c>
      <c r="C6" s="48">
        <v>39048</v>
      </c>
      <c r="D6" s="48">
        <v>39140</v>
      </c>
      <c r="E6" s="71">
        <v>0.010728935477639867</v>
      </c>
      <c r="F6" s="71">
        <v>-0.06643107967824635</v>
      </c>
      <c r="G6" s="71">
        <v>-0.029432144493495627</v>
      </c>
      <c r="H6" s="71">
        <v>-0.05880893038463808</v>
      </c>
      <c r="I6" s="71">
        <v>-0.15848840104308748</v>
      </c>
      <c r="J6" s="71">
        <v>-0.04589493518364296</v>
      </c>
      <c r="K6" s="72">
        <v>-0.599226346870748</v>
      </c>
      <c r="L6" s="72">
        <v>-0.09450048989284421</v>
      </c>
    </row>
    <row r="7" spans="1:12" ht="14.25">
      <c r="A7" s="62">
        <v>4</v>
      </c>
      <c r="B7" s="47" t="s">
        <v>28</v>
      </c>
      <c r="C7" s="48">
        <v>39100</v>
      </c>
      <c r="D7" s="48">
        <v>39268</v>
      </c>
      <c r="E7" s="71">
        <v>0.001262076730544015</v>
      </c>
      <c r="F7" s="71">
        <v>0.015365907556987857</v>
      </c>
      <c r="G7" s="71">
        <v>0.01565180717582293</v>
      </c>
      <c r="H7" s="71">
        <v>0.01855462883889092</v>
      </c>
      <c r="I7" s="71">
        <v>0.0958218608747543</v>
      </c>
      <c r="J7" s="71" t="s">
        <v>74</v>
      </c>
      <c r="K7" s="72">
        <v>0.5162106896551715</v>
      </c>
      <c r="L7" s="72">
        <v>0.048096147633646336</v>
      </c>
    </row>
    <row r="8" spans="1:12" ht="14.25">
      <c r="A8" s="62">
        <v>5</v>
      </c>
      <c r="B8" s="47" t="s">
        <v>108</v>
      </c>
      <c r="C8" s="48">
        <v>39647</v>
      </c>
      <c r="D8" s="48">
        <v>39861</v>
      </c>
      <c r="E8" s="71">
        <v>0.005499425278791437</v>
      </c>
      <c r="F8" s="71">
        <v>0.02086368965332519</v>
      </c>
      <c r="G8" s="71">
        <v>0.0952662452696269</v>
      </c>
      <c r="H8" s="71">
        <v>0.048858899165785896</v>
      </c>
      <c r="I8" s="71">
        <v>-0.13858895613100852</v>
      </c>
      <c r="J8" s="71">
        <v>-0.0014344916094743976</v>
      </c>
      <c r="K8" s="72">
        <v>-0.1971144530386738</v>
      </c>
      <c r="L8" s="72">
        <v>-0.029886306504722127</v>
      </c>
    </row>
    <row r="9" spans="1:12" ht="14.25">
      <c r="A9" s="62">
        <v>6</v>
      </c>
      <c r="B9" s="47" t="s">
        <v>79</v>
      </c>
      <c r="C9" s="48">
        <v>40253</v>
      </c>
      <c r="D9" s="48">
        <v>40445</v>
      </c>
      <c r="E9" s="71">
        <v>0.0031387454572571194</v>
      </c>
      <c r="F9" s="71">
        <v>0.07182685816448253</v>
      </c>
      <c r="G9" s="71">
        <v>0.07709691859497547</v>
      </c>
      <c r="H9" s="71">
        <v>0.017118533391702107</v>
      </c>
      <c r="I9" s="71">
        <v>-0.2020636385792366</v>
      </c>
      <c r="J9" s="71">
        <v>0.05048681093643026</v>
      </c>
      <c r="K9" s="72">
        <v>-0.7053058439089739</v>
      </c>
      <c r="L9" s="72">
        <v>-0.19491125369593598</v>
      </c>
    </row>
    <row r="10" spans="1:12" ht="15.75" thickBot="1">
      <c r="A10" s="76"/>
      <c r="B10" s="80" t="s">
        <v>68</v>
      </c>
      <c r="C10" s="79" t="s">
        <v>27</v>
      </c>
      <c r="D10" s="79" t="s">
        <v>27</v>
      </c>
      <c r="E10" s="77">
        <f>AVERAGE(E4:E9)</f>
        <v>0.003605663638664399</v>
      </c>
      <c r="F10" s="77">
        <f>AVERAGE(F4:F9)</f>
        <v>0.0024906233420490067</v>
      </c>
      <c r="G10" s="77">
        <f>AVERAGE(G4:G9)</f>
        <v>0.03374153861915432</v>
      </c>
      <c r="H10" s="77">
        <f>AVERAGE(H4:H9)</f>
        <v>-0.008174637031798715</v>
      </c>
      <c r="I10" s="77">
        <f>AVERAGE(I4:I9)</f>
        <v>-0.11712941166240698</v>
      </c>
      <c r="J10" s="77">
        <f>AVERAGE(J4:J9)</f>
        <v>-0.009948273684754238</v>
      </c>
      <c r="K10" s="79" t="s">
        <v>27</v>
      </c>
      <c r="L10" s="79" t="s">
        <v>27</v>
      </c>
    </row>
    <row r="11" spans="1:12" s="9" customFormat="1" ht="14.25">
      <c r="A11" s="100" t="s">
        <v>55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2:15" ht="14.25">
      <c r="L12"/>
      <c r="M12"/>
      <c r="N12"/>
      <c r="O12"/>
    </row>
  </sheetData>
  <sheetProtection/>
  <mergeCells count="7">
    <mergeCell ref="A1:L1"/>
    <mergeCell ref="E2:L2"/>
    <mergeCell ref="A11:L1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1" t="s">
        <v>46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25</v>
      </c>
      <c r="B2" s="115" t="s">
        <v>13</v>
      </c>
      <c r="C2" s="114" t="s">
        <v>35</v>
      </c>
      <c r="D2" s="113"/>
      <c r="E2" s="114" t="s">
        <v>36</v>
      </c>
      <c r="F2" s="113"/>
      <c r="G2" s="117" t="s">
        <v>57</v>
      </c>
    </row>
    <row r="3" spans="1:7" s="11" customFormat="1" ht="15.75" thickBot="1">
      <c r="A3" s="102"/>
      <c r="B3" s="116"/>
      <c r="C3" s="29" t="s">
        <v>39</v>
      </c>
      <c r="D3" s="29" t="s">
        <v>37</v>
      </c>
      <c r="E3" s="29" t="s">
        <v>38</v>
      </c>
      <c r="F3" s="29" t="s">
        <v>37</v>
      </c>
      <c r="G3" s="118"/>
    </row>
    <row r="4" spans="1:7" ht="14.25" customHeight="1">
      <c r="A4" s="91">
        <v>1</v>
      </c>
      <c r="B4" s="92" t="s">
        <v>108</v>
      </c>
      <c r="C4" s="30">
        <v>3.9740900000000834</v>
      </c>
      <c r="D4" s="68">
        <v>0.005499425278791069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33</v>
      </c>
      <c r="C5" s="30">
        <v>0</v>
      </c>
      <c r="D5" s="68">
        <v>0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79</v>
      </c>
      <c r="C6" s="30">
        <v>5.093270000000019</v>
      </c>
      <c r="D6" s="68">
        <v>0.003138745457256533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78</v>
      </c>
      <c r="C7" s="30">
        <v>8.37189999999944</v>
      </c>
      <c r="D7" s="68">
        <v>0.0010047988877544514</v>
      </c>
      <c r="E7" s="31">
        <v>0</v>
      </c>
      <c r="F7" s="88">
        <v>0</v>
      </c>
      <c r="G7" s="50">
        <v>0</v>
      </c>
    </row>
    <row r="8" spans="1:7" ht="14.25" customHeight="1">
      <c r="A8" s="91">
        <v>5</v>
      </c>
      <c r="B8" s="92" t="s">
        <v>72</v>
      </c>
      <c r="C8" s="30">
        <v>12.507439999999942</v>
      </c>
      <c r="D8" s="68">
        <v>0.010728935477638849</v>
      </c>
      <c r="E8" s="31">
        <v>0</v>
      </c>
      <c r="F8" s="88">
        <v>0</v>
      </c>
      <c r="G8" s="50">
        <v>0</v>
      </c>
    </row>
    <row r="9" spans="1:7" ht="14.25" customHeight="1">
      <c r="A9" s="91">
        <v>6</v>
      </c>
      <c r="B9" s="92" t="s">
        <v>28</v>
      </c>
      <c r="C9" s="30">
        <v>1.496439999999944</v>
      </c>
      <c r="D9" s="68">
        <v>0.0012620767305441503</v>
      </c>
      <c r="E9" s="31">
        <v>0</v>
      </c>
      <c r="F9" s="88">
        <v>0</v>
      </c>
      <c r="G9" s="50">
        <v>0</v>
      </c>
    </row>
    <row r="10" spans="1:7" ht="15.75" thickBot="1">
      <c r="A10" s="65"/>
      <c r="B10" s="53" t="s">
        <v>26</v>
      </c>
      <c r="C10" s="54">
        <v>31.443139999999428</v>
      </c>
      <c r="D10" s="67">
        <v>0.0023091746376408184</v>
      </c>
      <c r="E10" s="55">
        <v>0</v>
      </c>
      <c r="F10" s="67">
        <v>0</v>
      </c>
      <c r="G10" s="56">
        <v>0</v>
      </c>
    </row>
    <row r="12" ht="14.25">
      <c r="A12" s="11"/>
    </row>
    <row r="13" ht="14.25">
      <c r="A13" s="11"/>
    </row>
    <row r="14" ht="14.25">
      <c r="A14" s="11"/>
    </row>
    <row r="15" ht="12.75"/>
    <row r="16" ht="12.75"/>
    <row r="17" ht="12.75"/>
    <row r="18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33</v>
      </c>
      <c r="C2" s="71">
        <v>0</v>
      </c>
      <c r="D2" s="21"/>
      <c r="E2" s="21"/>
    </row>
    <row r="3" spans="1:5" ht="14.25">
      <c r="A3" s="21"/>
      <c r="B3" s="47" t="s">
        <v>78</v>
      </c>
      <c r="C3" s="71">
        <v>0.0010047988877539549</v>
      </c>
      <c r="D3" s="21"/>
      <c r="E3" s="21"/>
    </row>
    <row r="4" spans="1:5" ht="14.25">
      <c r="A4" s="21"/>
      <c r="B4" s="47" t="s">
        <v>28</v>
      </c>
      <c r="C4" s="71">
        <v>0.001262076730544015</v>
      </c>
      <c r="D4" s="21"/>
      <c r="E4" s="21"/>
    </row>
    <row r="5" spans="1:5" ht="14.25">
      <c r="A5" s="21"/>
      <c r="B5" s="47" t="s">
        <v>79</v>
      </c>
      <c r="C5" s="71">
        <v>0.0031387454572571194</v>
      </c>
      <c r="D5" s="21"/>
      <c r="E5" s="21"/>
    </row>
    <row r="6" spans="1:5" ht="14.25">
      <c r="A6" s="21"/>
      <c r="B6" s="47" t="s">
        <v>108</v>
      </c>
      <c r="C6" s="71">
        <v>0.005499425278791437</v>
      </c>
      <c r="D6" s="21"/>
      <c r="E6" s="21"/>
    </row>
    <row r="7" spans="1:5" ht="14.25">
      <c r="A7" s="21"/>
      <c r="B7" s="47" t="s">
        <v>72</v>
      </c>
      <c r="C7" s="71">
        <v>0.010728935477639867</v>
      </c>
      <c r="D7" s="21"/>
      <c r="E7" s="21"/>
    </row>
    <row r="8" spans="1:4" ht="14.25">
      <c r="A8" s="21"/>
      <c r="B8" s="47" t="s">
        <v>22</v>
      </c>
      <c r="C8" s="75">
        <v>0.01161984044398201</v>
      </c>
      <c r="D8" s="21"/>
    </row>
    <row r="9" spans="2:3" ht="14.25">
      <c r="B9" s="47" t="s">
        <v>29</v>
      </c>
      <c r="C9" s="87">
        <v>-0.025654682645361748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"/>
  <sheetViews>
    <sheetView zoomScale="85" zoomScaleNormal="85" zoomScalePageLayoutView="0" workbookViewId="0" topLeftCell="A1">
      <selection activeCell="B7" sqref="B7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7" t="s">
        <v>66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25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42</v>
      </c>
      <c r="G2" s="4" t="s">
        <v>43</v>
      </c>
      <c r="H2" s="1" t="s">
        <v>44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111</v>
      </c>
      <c r="C3" s="84" t="s">
        <v>112</v>
      </c>
      <c r="D3" s="84" t="s">
        <v>10</v>
      </c>
      <c r="E3" s="86">
        <v>29542127.01</v>
      </c>
      <c r="F3" s="11">
        <v>41239</v>
      </c>
      <c r="G3" s="86">
        <v>716.3638063483596</v>
      </c>
      <c r="H3" s="85">
        <v>1000</v>
      </c>
      <c r="I3" s="84" t="s">
        <v>113</v>
      </c>
      <c r="J3" s="93" t="s">
        <v>114</v>
      </c>
    </row>
    <row r="4" spans="1:10" ht="14.25" customHeight="1">
      <c r="A4" s="41">
        <v>2</v>
      </c>
      <c r="B4" s="84" t="s">
        <v>40</v>
      </c>
      <c r="C4" s="84" t="s">
        <v>8</v>
      </c>
      <c r="D4" s="84" t="s">
        <v>11</v>
      </c>
      <c r="E4" s="86">
        <v>4071109.31</v>
      </c>
      <c r="F4" s="11">
        <v>4806</v>
      </c>
      <c r="G4" s="86">
        <v>847.0889117769455</v>
      </c>
      <c r="H4" s="85">
        <v>1000</v>
      </c>
      <c r="I4" s="84" t="s">
        <v>7</v>
      </c>
      <c r="J4" s="93" t="s">
        <v>63</v>
      </c>
    </row>
    <row r="5" spans="1:10" ht="14.25" customHeight="1">
      <c r="A5" s="41">
        <v>3</v>
      </c>
      <c r="B5" s="84" t="s">
        <v>67</v>
      </c>
      <c r="C5" s="84" t="s">
        <v>8</v>
      </c>
      <c r="D5" s="84" t="s">
        <v>10</v>
      </c>
      <c r="E5" s="86">
        <v>3661667.47</v>
      </c>
      <c r="F5" s="11">
        <v>165379</v>
      </c>
      <c r="G5" s="86">
        <v>22.141066701334513</v>
      </c>
      <c r="H5" s="85">
        <v>100</v>
      </c>
      <c r="I5" s="84" t="s">
        <v>59</v>
      </c>
      <c r="J5" s="93" t="s">
        <v>30</v>
      </c>
    </row>
    <row r="6" spans="1:10" ht="14.25" customHeight="1">
      <c r="A6" s="41">
        <v>4</v>
      </c>
      <c r="B6" s="84" t="s">
        <v>98</v>
      </c>
      <c r="C6" s="84" t="s">
        <v>8</v>
      </c>
      <c r="D6" s="84" t="s">
        <v>99</v>
      </c>
      <c r="E6" s="86">
        <v>1532487.45</v>
      </c>
      <c r="F6" s="11">
        <v>153140</v>
      </c>
      <c r="G6" s="86">
        <v>10.007101018675721</v>
      </c>
      <c r="H6" s="85">
        <v>10</v>
      </c>
      <c r="I6" s="84" t="s">
        <v>100</v>
      </c>
      <c r="J6" s="93" t="s">
        <v>30</v>
      </c>
    </row>
    <row r="7" spans="1:10" ht="14.25" customHeight="1">
      <c r="A7" s="41">
        <v>5</v>
      </c>
      <c r="B7" s="84" t="s">
        <v>109</v>
      </c>
      <c r="C7" s="84" t="s">
        <v>8</v>
      </c>
      <c r="D7" s="84" t="s">
        <v>10</v>
      </c>
      <c r="E7" s="86">
        <v>1115237.43</v>
      </c>
      <c r="F7" s="11">
        <v>1011</v>
      </c>
      <c r="G7" s="86">
        <v>1103.1032937685459</v>
      </c>
      <c r="H7" s="85">
        <v>1000</v>
      </c>
      <c r="I7" s="84" t="s">
        <v>110</v>
      </c>
      <c r="J7" s="93" t="s">
        <v>104</v>
      </c>
    </row>
    <row r="8" spans="1:10" ht="14.25" customHeight="1">
      <c r="A8" s="41">
        <v>6</v>
      </c>
      <c r="B8" s="84" t="s">
        <v>88</v>
      </c>
      <c r="C8" s="84" t="s">
        <v>8</v>
      </c>
      <c r="D8" s="84" t="s">
        <v>10</v>
      </c>
      <c r="E8" s="86">
        <v>1083162.52</v>
      </c>
      <c r="F8" s="11">
        <v>648</v>
      </c>
      <c r="G8" s="86">
        <v>1671.547098765432</v>
      </c>
      <c r="H8" s="85">
        <v>5000</v>
      </c>
      <c r="I8" s="84" t="s">
        <v>89</v>
      </c>
      <c r="J8" s="93" t="s">
        <v>31</v>
      </c>
    </row>
    <row r="9" spans="1:10" ht="15.75" thickBot="1">
      <c r="A9" s="119" t="s">
        <v>26</v>
      </c>
      <c r="B9" s="120"/>
      <c r="C9" s="57" t="s">
        <v>27</v>
      </c>
      <c r="D9" s="57" t="s">
        <v>27</v>
      </c>
      <c r="E9" s="70">
        <f>SUM(E3:E8)</f>
        <v>41005791.190000005</v>
      </c>
      <c r="F9" s="69">
        <f>SUM(F3:F8)</f>
        <v>366223</v>
      </c>
      <c r="G9" s="57" t="s">
        <v>27</v>
      </c>
      <c r="H9" s="57" t="s">
        <v>27</v>
      </c>
      <c r="I9" s="57" t="s">
        <v>27</v>
      </c>
      <c r="J9" s="60" t="s">
        <v>27</v>
      </c>
    </row>
  </sheetData>
  <sheetProtection/>
  <mergeCells count="2">
    <mergeCell ref="A1:J1"/>
    <mergeCell ref="A9:B9"/>
  </mergeCells>
  <hyperlinks>
    <hyperlink ref="J8" r:id="rId1" display="http://am.artcapital.ua/"/>
    <hyperlink ref="J3" r:id="rId2" display="http://ukrkapital.uafin.net/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2016-05-13T09:00:37Z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