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<sst xmlns="http://schemas.openxmlformats.org/spreadsheetml/2006/main" count="712" uniqueCount="249">
  <si>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</si>
  <si>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</si>
  <si>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</si>
  <si>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</si>
  <si>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</si>
  <si>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</si>
  <si>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</si>
  <si>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</si>
  <si>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</si>
  <si>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</si>
  <si>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</si>
  <si>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</si>
  <si>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</si>
  <si>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</si>
  <si>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</si>
  <si>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</si>
  <si>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</si>
  <si>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</si>
  <si>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</si>
  <si>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</si>
  <si>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</si>
  <si>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</si>
  <si>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</si>
  <si>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</si>
  <si>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</si>
  <si>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</si>
  <si>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</si>
  <si>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Відкритий пенсійний фонд "ОТП Пенсія"</t>
  </si>
  <si>
    <t>34167520</t>
  </si>
  <si>
    <t>Непідприємницьке товариство "Відкритий пенсійний фонд"Династія"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</si>
  <si>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</si>
  <si>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</si>
  <si>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</si>
  <si>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</si>
  <si>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</si>
  <si>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</si>
  <si>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</si>
  <si>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</si>
  <si>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</si>
  <si>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</si>
  <si>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</si>
  <si>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</si>
  <si>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Професійний недержавний пенсійний фонд "Магістраль"</t>
  </si>
  <si>
    <t>26581709</t>
  </si>
  <si>
    <t>НЕПІДПРИЄМНИЦЬКЕ ТОВАРИСТВО "ВІДКРИТИЙ НЕДЕРЖАВНИЙ ПЕНСІЙНИЙ ФОНД "ЄВРОПА"</t>
  </si>
  <si>
    <t>42802984</t>
  </si>
  <si>
    <t>Відкритий недержавний пенсійний фонд "Золота осінь"</t>
  </si>
  <si>
    <t>34077584</t>
  </si>
  <si>
    <t>Непідприємницьке товариство "Відкритий пенсійний фонд "Соціальна перспектива"</t>
  </si>
  <si>
    <t>33146316</t>
  </si>
  <si>
    <t>33598424</t>
  </si>
  <si>
    <t>Непідприємницьке товариство "Відкритий недержавний пенсійний фонд "АРТА"</t>
  </si>
  <si>
    <t>35822572</t>
  </si>
  <si>
    <t>ВІДКРИТИЙ НЕДЕРЖАВНИЙ ПЕНСІЙНИЙ ФОНД "ПОКРОВА"</t>
  </si>
  <si>
    <t>33060150</t>
  </si>
  <si>
    <t>Відкритий пенсійний фонд "Пенсійний капітал"</t>
  </si>
  <si>
    <t>35234147</t>
  </si>
  <si>
    <t>34619298</t>
  </si>
  <si>
    <t>Корпоративний Недержавний Пенсійний Фонд ТПП України</t>
  </si>
  <si>
    <t>36125875</t>
  </si>
  <si>
    <t>Відкритий недержавний пенсійний фонд "Надійна перспектива"</t>
  </si>
  <si>
    <t>33343518</t>
  </si>
  <si>
    <t>НЕПІДПРИЄМНИЦЬКЕ ТОВАРИСТВО "ВІДКРИТИЙ НЕДЕРЖАВНИЙ ПЕНСІЙНИЙ ФОНД "НАДІЯ"</t>
  </si>
  <si>
    <t>34355367</t>
  </si>
  <si>
    <t>Непідприємницьке товариство «Відкритий недержавний пенсійний фонд «Резерв Рівненщини»</t>
  </si>
  <si>
    <t>41866193</t>
  </si>
  <si>
    <t>ВІДКРИТИЙ НЕДЕРЖАВНИЙ ПЕНСІЙНИЙ ФОНД "РЕЗЕРВ"</t>
  </si>
  <si>
    <t>33074085</t>
  </si>
  <si>
    <t>НЕПІДПРИЄМНИЦЬКЕ ТОВАРИСТВО ВІДКРИТИЙ НЕДЕРЖАВНИЙ ПЕНСІЙНИЙ ФОНД "ДНІСТЕР"</t>
  </si>
  <si>
    <t>34001274</t>
  </si>
  <si>
    <t>КОРПОРАТИВНИЙ НЕДЕРЖАВНИЙ ПЕНСІЙНИЙ ФОНД "УКРАЇНСЬКА ПЕНСІЙНА ФУНДАЦІЯ"</t>
  </si>
  <si>
    <t>33612532</t>
  </si>
  <si>
    <t>НЕПІДПРИЄМНИЦЬКЕ ТОВАРИСТВО "ГІРНИЧО-МЕТАЛУРГІЙНИЙ ПРОФЕСІЙНИЙ ПЕНСІЙНИЙ ФОНД"</t>
  </si>
  <si>
    <t>33602063</t>
  </si>
  <si>
    <t>Непідприємницьке товариство «Недержавний професійний пенсійний фонд «Перший профспілковий»</t>
  </si>
  <si>
    <t>36124190</t>
  </si>
  <si>
    <t>35274991</t>
  </si>
  <si>
    <t>34004029</t>
  </si>
  <si>
    <t>Непідприємницьке товариство "Відкритий недержавний пенсійний фонд "Фонд пенсійних заощаджень"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</si>
  <si>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</si>
  <si>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</si>
  <si>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</si>
  <si>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</si>
  <si>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</si>
  <si>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</si>
  <si>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ВІДКРИТИЙ НЕДЕРЖАВНИЙ ПЕНСІЙНИЙ ФОНД "ВСЕУКРАЇНСЬКИЙ ПЕНСІЙНИЙ ФОНД"</t>
  </si>
  <si>
    <t>33404451</t>
  </si>
  <si>
    <t>Непідприємницьке товариство "Недержавний професійний пенсійний фонд "Хлібний"</t>
  </si>
  <si>
    <t>33403482</t>
  </si>
  <si>
    <t>ВІДКРИТИЙ НЕДЕРЖАВНИЙ ПЕНСІЙНИЙ ФОНД "КРЕМІНЬ"</t>
  </si>
  <si>
    <t>42992797</t>
  </si>
  <si>
    <t>Відкритий пенсійний фонд "Гідне життя"</t>
  </si>
  <si>
    <t>32781832</t>
  </si>
  <si>
    <t>Корпоративний пенсійний фонд "Стирол"</t>
  </si>
  <si>
    <t>34053275</t>
  </si>
  <si>
    <t>Відкритий недержавний пенсійний фонд "Українська ощадна скарбниця"</t>
  </si>
  <si>
    <t>35464353</t>
  </si>
  <si>
    <t>Відкритий недержавний пенсійний фонд "Ініціатива"</t>
  </si>
  <si>
    <t>34384775</t>
  </si>
  <si>
    <t>ВІДКРИТИЙ НЕДЕРЖАВНИЙ ПЕНСІЙНИЙ ФОНД "СОЦІАЛЬНА ПІДТРИМКА"</t>
  </si>
  <si>
    <t>33163504</t>
  </si>
  <si>
    <t>Непідприємницьке товариство Відкритий недержавний пенсійний фонд "Прикарпаття"</t>
  </si>
  <si>
    <t>33100470</t>
  </si>
  <si>
    <t>Непідприємницьке товариство відкритий недержавний пенсійний фонд “Національний”</t>
  </si>
  <si>
    <t>33060428</t>
  </si>
  <si>
    <t>Неприбуткова організація відкритий недержавний пенсійний фонд "Довіра-Україна"</t>
  </si>
  <si>
    <t>34333343</t>
  </si>
  <si>
    <t>Відкритий недержавний пенсійний фонд "Українська пенсійна спілка"</t>
  </si>
  <si>
    <t>35033265</t>
  </si>
  <si>
    <t>Професійний недержавний пенсійний фонд "Шахтар"</t>
  </si>
  <si>
    <t>34456619</t>
  </si>
  <si>
    <t>Відкритий недержавний пенсійний фонд "Пенсійна опіка"</t>
  </si>
  <si>
    <t>33308613</t>
  </si>
  <si>
    <t>Непідприємницьке товариство відкритий недержавний пенсійний фонд «Український пенсійний капітал»</t>
  </si>
  <si>
    <t>33617734</t>
  </si>
  <si>
    <t>Неприбуткова організація "Відкритий пенсійний фонд "Соціальні гарантії"</t>
  </si>
  <si>
    <t>35141037</t>
  </si>
  <si>
    <t>Відкритий недержавний пенсійний фонд "Європейський вибір"</t>
  </si>
  <si>
    <t>34892607</t>
  </si>
  <si>
    <t>Відкритий недержавний пенсійний фонд «Столичний резерв»</t>
  </si>
  <si>
    <t>33105154</t>
  </si>
  <si>
    <t>ВІДКРИТИЙ НЕДЕРЖАВНИЙ ПЕНСІЙНИЙ ФОНД "УКРАЇНА"</t>
  </si>
  <si>
    <t>33320710</t>
  </si>
  <si>
    <t>Відкритий Недержавний пенсійний фонд "Причетність"</t>
  </si>
  <si>
    <t>35532454</t>
  </si>
  <si>
    <t>Відкритий недержавний пенсійний фонд "Український пенсійний фонд"</t>
  </si>
  <si>
    <t>34414060</t>
  </si>
  <si>
    <t>Відкритий недержавний пенсійний фонд "НІКА"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</si>
  <si>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</si>
  <si>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</si>
  <si>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</si>
  <si>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</si>
  <si>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</si>
  <si>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</si>
  <si>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ВІДКРИТИЙ ПЕНСІЙНИЙ ФОНД "ПРИВАТФОНД"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</si>
  <si>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</si>
  <si>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</si>
  <si>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</si>
  <si>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</si>
  <si>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</si>
  <si>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</si>
  <si>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</si>
  <si>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</si>
  <si>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</si>
  <si>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</si>
  <si>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</si>
  <si>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</si>
  <si>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Професійний пенсійний фонд Незалежної галузевої професійної спілки енергетиків України</t>
  </si>
  <si>
    <t>Відкритий недержавний пенсійний фонд "Турбота"</t>
  </si>
  <si>
    <t>НТ "НППФ "Хлібний"</t>
  </si>
  <si>
    <t>43193865</t>
  </si>
  <si>
    <t>Відкритий недержавний пенсійний фонд "КОНСТАНТА"</t>
  </si>
  <si>
    <t>Відкритий недержавний пенсійний фонд "Емерит- Україна"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</si>
  <si>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</si>
  <si>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</si>
  <si>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Корпоративний недержавний пенсійний фонд ТПП України</t>
  </si>
  <si>
    <t>НЕПІДПРИЄМНИЦЬКЕ ТОВАРИСТВО "НЕДЕРЖАВНИЙ ПРОФЕСІЙНИЙ ПЕНСІЙНИЙ ФОНД "ПЕРШИЙ ПРОФСПІЛКОВИЙ"</t>
  </si>
  <si>
    <t>Відкритий недержавний пенсійний фонд Джерело"</t>
  </si>
  <si>
    <t>ВНПФ "УКРАЇНА"</t>
  </si>
  <si>
    <t>НТ ВНПФ "ДНІСТЕР"</t>
  </si>
  <si>
    <t>НТ «НППФ «Перший профспілковий»</t>
  </si>
  <si>
    <t>Непідприємницьке товариство "Відкритий пенсійний фонд "Соціальний стандарт"</t>
  </si>
  <si>
    <t>з початку року</t>
  </si>
  <si>
    <t>Непідприємницьке товариство "Відкритий пенсійний фонд "Династія"</t>
  </si>
  <si>
    <t>Непідприємницьке товариство "Відкритий пенсійний фонд "Соціальна"перспектива"</t>
  </si>
  <si>
    <t>НЕДЕРЖАВНИЙ ПЕНСІЙНИЙ ФОНД "Відкритий пенсійний фонд "ФРІФЛАЙТ"</t>
  </si>
  <si>
    <t>Відкритий пенсійний фонд "Гідне"життя"</t>
  </si>
  <si>
    <t>ВНПФ "Джерело"</t>
  </si>
  <si>
    <t>НТ "ГІРНИЧО-МЕТАЛУРГІЙНИЙ ПРОФЕСІЙНИЙ ПЕНСІЙНИЙ ФОНД"</t>
  </si>
  <si>
    <t>КНПФ ТПП України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</si>
  <si>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</si>
  <si>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</si>
  <si>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</si>
  <si>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</si>
  <si>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</si>
  <si>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</si>
  <si>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"АПФ "Центр персоніфікованого обліку"</t>
  </si>
  <si>
    <t>ТОВ "КУА "Гарантія-Інвест"</t>
  </si>
  <si>
    <t>ТОВ "КУА "Магістр"</t>
  </si>
  <si>
    <t>ТОВ "ВСЕУКРАЇНСЬКА УПРАВЛЯЮЧА КОМПАНІЯ"</t>
  </si>
  <si>
    <t>ТОВ "КУА та АПФ "Синтакс-Інвест"</t>
  </si>
  <si>
    <t>Неприбуткова організація"Відкритий пенсійний фонд "Соціальні гарантії"</t>
  </si>
  <si>
    <t>ТОВ "КУА "Оптіма-Капітал"</t>
  </si>
  <si>
    <t>ПрАТ «КУА АПФ «Брокбізнесінвест»</t>
  </si>
  <si>
    <t>ТОВ «АПФ «АДМІНІСТРАТОР ПЕНСІЙНОГО РЕЗЕРВУ»</t>
  </si>
  <si>
    <t>ПрАТ "Прикарпатська інвестиційна компанія "Прінком"</t>
  </si>
  <si>
    <t>ТОВ «КУА та АПФ «УКРАЇНСЬКІ ФОНДИ»</t>
  </si>
  <si>
    <t>ТОВ "КУА АПФ "Актив Плюс"</t>
  </si>
  <si>
    <t>ТОВ «КУА та АПФ «Українські Фонди»</t>
  </si>
  <si>
    <t>ТОВ "КУА та АПФ "Українські фонди"</t>
  </si>
  <si>
    <t>DEM</t>
  </si>
  <si>
    <t>ТОВ «КУА та АПФ «Українські Фонди"</t>
  </si>
  <si>
    <t>ТОВ "КАПФ "ПАРИТЕТ"</t>
  </si>
  <si>
    <t>ТОВ "КУА - АПФ "АПІНВЕСТ"</t>
  </si>
  <si>
    <t>ТОВ "КУА та АПФ "ОПІКА"</t>
  </si>
  <si>
    <t>ТОВ "АПФ "ЛІГА ПЕНСІЯ"</t>
  </si>
  <si>
    <t>ТОВ "ВСЕУКРАЇНСЬКИЙ АПФ"</t>
  </si>
  <si>
    <t>ТОВ ”КУА – АПФ ”АПІНВЕСТ”</t>
  </si>
  <si>
    <t>ТОВ "КУА та АРПФ "ОПІКА"</t>
  </si>
  <si>
    <t>ПРОФЕСІЙНИЙ ПЕНСІЙНИЙ ФОНД НЕЗАЛЕЖНОЇ ГАЛУЗЕВОЇ ПРОФЕСІЙНОЇ СПІЛКИ ЕНЕРГЕТИКІВ УКРАЇНИ</t>
  </si>
  <si>
    <t>ТОВ "Перший АПФ"</t>
  </si>
  <si>
    <t>Професійний"недержавний"пенсійний"фонд""Шахтар"</t>
  </si>
  <si>
    <t>Непідприємницьке товариство "Відкритий недержавний пенсійний фонд "Фонд"пенсійних"заощаджень"</t>
  </si>
  <si>
    <t>НЕПІДПРИЄМНИЦЬКЕ ТОВАРИСТВО «ВІДКРИТИЙ НЕДЕРЖАВНИЙ ПЕНСІЙНИЙ ФОНД «ВЗАЄМОДОПОМОГА»</t>
  </si>
  <si>
    <t>Непідприємницьке товариство "Відкритий пенсійний фонд"Соціальний стандарт"</t>
  </si>
  <si>
    <t>Відкритий недержавний пенсійний фонд «Лаурус»</t>
  </si>
  <si>
    <t>Відкритий недержавний пенсійний фонд "Емерит-Україна"</t>
  </si>
  <si>
    <t>НЕДЕРЖАВНИЙ"ПЕНСІЙНИЙ"ФОНД""Відкритий пенсійний фонд "ФРІФЛАЙТ"</t>
  </si>
  <si>
    <t>Відкритий недержавний пенсійний фонд "Джерело"</t>
  </si>
  <si>
    <t>НТ "ВНПФ "ЗОЛОТИЙ ВІК"</t>
  </si>
  <si>
    <t>НТ "ВНПФ "ВСІ"</t>
  </si>
  <si>
    <t>ВНПФ "Причетність"</t>
  </si>
  <si>
    <t>ВНПФ "Ініціатива"</t>
  </si>
  <si>
    <t>ВНПФ "Європейський вибір"</t>
  </si>
  <si>
    <t>ВНПФ "ПОКРОВА"</t>
  </si>
  <si>
    <t>ВНПФ "РЕЗЕРВ"</t>
  </si>
  <si>
    <t>ВНПФ "КРЕМІНЬ"</t>
  </si>
  <si>
    <t>ВНПФ "Пенсійна опіка"</t>
  </si>
  <si>
    <t>ВНПФ "СОЦІАЛЬНА ПІДТРИМКА"</t>
  </si>
  <si>
    <t>ВНПФ "Українська ощадна скарбниця"</t>
  </si>
  <si>
    <t>ВНПФ "Українська пенсійна спілка"</t>
  </si>
  <si>
    <t>ВНПФ "Золота осінь"</t>
  </si>
  <si>
    <t>ВНПФ «Столичний резерв»</t>
  </si>
  <si>
    <t>ВНПФ "Український пенсійний фонд"</t>
  </si>
  <si>
    <t>НТ "ВНПФ "НАДІЯ"</t>
  </si>
  <si>
    <t>ВНПФ "Надійна перспектива"</t>
  </si>
  <si>
    <t>ВНПФ "ВСЕУКРАЇНСЬКИЙ ПЕНСІЙНИЙ ФОНД"</t>
  </si>
  <si>
    <t>НТ "ВНПФ "ЄВРОПА"</t>
  </si>
  <si>
    <t>ВНПФ "Емерит-Україна"</t>
  </si>
  <si>
    <t>НТ «ВНПФ «ВЗАЄМОДОПОМОГА»</t>
  </si>
  <si>
    <t>ВНПФ "НІКА"</t>
  </si>
  <si>
    <t>КНПФ "УКРАЇНСЬКА ПЕНСІЙНА ФУНДАЦІЯ"</t>
  </si>
  <si>
    <t>НТ ВНПФ «Український пенсійний капітал»</t>
  </si>
  <si>
    <t>НТ "ВНПФ "Український пенсійний контракт"</t>
  </si>
  <si>
    <t>НТ "ВНПФ "Фонд пенсійних заощаджень"</t>
  </si>
  <si>
    <t>НТ «ВНПФ «Резерв Рівненщини»</t>
  </si>
  <si>
    <t>НТ ВНПФ “Національний”</t>
  </si>
  <si>
    <t>НТ "ВНПФ "АРТА"</t>
  </si>
  <si>
    <t>НО ВНПФ "Довіра-Україна"</t>
  </si>
  <si>
    <t>НТ "ВПФ"Соціальний стандарт"</t>
  </si>
  <si>
    <t>НЕДЕРЖАВНИЙ"ПЕНСІЙНИЙ"ФОНД""ВПФ "ФРІФЛАЙТ"</t>
  </si>
  <si>
    <t>ВПФ "Фармацевтичний"</t>
  </si>
  <si>
    <t>НТ "ВПФ "Соціальна перспектива"</t>
  </si>
  <si>
    <t>НО "ВПФ "Соціальні гарантії"</t>
  </si>
  <si>
    <t>ВПФ "ПРИВАТФОНД"</t>
  </si>
  <si>
    <t>ВПФ "ОТП Пенсія"</t>
  </si>
  <si>
    <t>НТ "ВПФ"Династія"</t>
  </si>
  <si>
    <t>ПНПФ "Магістраль"</t>
  </si>
  <si>
    <t>НТ «НКПФ ВАТ «Укрексімбанк»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</si>
</sst>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4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0" fontId="11" fillId="0" borderId="19" xfId="54" applyFont="1" applyFill="1" applyBorder="1" applyAlignment="1">
      <alignment horizontal="left" vertical="center" wrapText="1"/>
      <protection/>
    </xf>
    <xf numFmtId="10" fontId="11" fillId="0" borderId="20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3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14" fillId="0" borderId="31" xfId="54" applyFont="1" applyFill="1" applyBorder="1" applyAlignment="1">
      <alignment vertical="center" wrapText="1"/>
      <protection/>
    </xf>
    <xf numFmtId="10" fontId="14" fillId="0" borderId="31" xfId="56" applyNumberFormat="1" applyFont="1" applyFill="1" applyBorder="1" applyAlignment="1">
      <alignment horizontal="center" vertical="center" wrapText="1"/>
      <protection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0" fillId="0" borderId="8" xfId="57" applyNumberFormat="1" applyFont="1" applyFill="1" applyBorder="1" applyAlignment="1">
      <alignment horizontal="right" wrapText="1"/>
      <protection/>
    </xf>
    <xf numFmtId="4" fontId="6" fillId="0" borderId="0" xfId="0" applyNumberFormat="1" applyFont="1" applyAlignment="1">
      <alignment vertical="center"/>
    </xf>
    <xf numFmtId="4" fontId="14" fillId="0" borderId="33" xfId="58" applyNumberFormat="1" applyFont="1" applyFill="1" applyBorder="1" applyAlignment="1">
      <alignment vertical="center" wrapText="1"/>
      <protection/>
    </xf>
    <xf numFmtId="0" fontId="10" fillId="0" borderId="34" xfId="55" applyFont="1" applyFill="1" applyBorder="1" applyAlignment="1">
      <alignment wrapText="1"/>
      <protection/>
    </xf>
    <xf numFmtId="0" fontId="10" fillId="0" borderId="35" xfId="55" applyFont="1" applyFill="1" applyBorder="1" applyAlignment="1">
      <alignment wrapText="1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0" fontId="14" fillId="0" borderId="38" xfId="56" applyNumberFormat="1" applyFont="1" applyFill="1" applyBorder="1" applyAlignment="1">
      <alignment horizontal="right" vertical="center" wrapText="1"/>
      <protection/>
    </xf>
    <xf numFmtId="10" fontId="9" fillId="0" borderId="17" xfId="0" applyNumberFormat="1" applyFont="1" applyBorder="1" applyAlignment="1">
      <alignment horizontal="right" vertical="center" indent="1"/>
    </xf>
    <xf numFmtId="10" fontId="10" fillId="0" borderId="36" xfId="56" applyNumberFormat="1" applyFont="1" applyFill="1" applyBorder="1" applyAlignment="1">
      <alignment horizontal="right" vertical="center"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7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73" fontId="10" fillId="0" borderId="34" xfId="55" applyNumberFormat="1" applyFont="1" applyFill="1" applyBorder="1" applyAlignment="1">
      <alignment horizontal="right" wrapText="1"/>
      <protection/>
    </xf>
    <xf numFmtId="173" fontId="10" fillId="0" borderId="35" xfId="55" applyNumberFormat="1" applyFont="1" applyFill="1" applyBorder="1" applyAlignment="1">
      <alignment horizontal="right"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9" xfId="56" applyNumberFormat="1" applyFont="1" applyFill="1" applyBorder="1" applyAlignment="1">
      <alignment horizontal="right" vertical="center" wrapText="1"/>
      <protection/>
    </xf>
    <xf numFmtId="10" fontId="10" fillId="0" borderId="40" xfId="56" applyNumberFormat="1" applyFont="1" applyFill="1" applyBorder="1" applyAlignment="1">
      <alignment horizontal="right" vertical="center" wrapText="1"/>
      <protection/>
    </xf>
    <xf numFmtId="10" fontId="14" fillId="0" borderId="41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8" xfId="0" applyFont="1" applyFill="1" applyBorder="1" applyAlignment="1">
      <alignment horizontal="left" vertical="center"/>
    </xf>
    <xf numFmtId="4" fontId="14" fillId="0" borderId="42" xfId="58" applyNumberFormat="1" applyFont="1" applyFill="1" applyBorder="1" applyAlignment="1">
      <alignment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center" vertical="center" wrapText="1"/>
    </xf>
    <xf numFmtId="0" fontId="10" fillId="0" borderId="8" xfId="57" applyNumberFormat="1" applyFont="1" applyFill="1" applyBorder="1" applyAlignment="1">
      <alignment horizontal="right" wrapText="1"/>
      <protection/>
    </xf>
    <xf numFmtId="0" fontId="10" fillId="0" borderId="8" xfId="59" applyNumberFormat="1" applyFont="1" applyFill="1" applyBorder="1" applyAlignment="1">
      <alignment horizontal="right" wrapText="1"/>
      <protection/>
    </xf>
    <xf numFmtId="0" fontId="12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4" fontId="10" fillId="0" borderId="0" xfId="57" applyNumberFormat="1" applyFont="1" applyFill="1" applyBorder="1" applyAlignment="1">
      <alignment horizontal="right" wrapText="1"/>
      <protection/>
    </xf>
    <xf numFmtId="0" fontId="10" fillId="0" borderId="0" xfId="57" applyNumberFormat="1" applyFont="1" applyFill="1" applyBorder="1" applyAlignment="1">
      <alignment horizontal="right" wrapText="1"/>
      <protection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0" fontId="10" fillId="0" borderId="43" xfId="57" applyFont="1" applyFill="1" applyBorder="1" applyAlignment="1">
      <alignment wrapText="1"/>
      <protection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9" fontId="6" fillId="0" borderId="8" xfId="0" applyNumberFormat="1" applyFont="1" applyBorder="1" applyAlignment="1">
      <alignment vertical="center"/>
    </xf>
    <xf numFmtId="169" fontId="10" fillId="0" borderId="0" xfId="61" applyNumberFormat="1" applyFont="1" applyFill="1" applyBorder="1" applyAlignment="1">
      <alignment horizontal="right" wrapText="1"/>
      <protection/>
    </xf>
    <xf numFmtId="2" fontId="0" fillId="0" borderId="8" xfId="0" applyNumberFormat="1" applyBorder="1" applyAlignment="1">
      <alignment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44" xfId="0" applyFont="1" applyBorder="1" applyAlignment="1">
      <alignment horizontal="center" vertical="center" wrapText="1"/>
    </xf>
    <xf numFmtId="0" fontId="10" fillId="0" borderId="45" xfId="60" applyFont="1" applyFill="1" applyBorder="1" applyAlignment="1">
      <alignment wrapText="1"/>
      <protection/>
    </xf>
    <xf numFmtId="0" fontId="10" fillId="0" borderId="45" xfId="60" applyFont="1" applyFill="1" applyBorder="1" applyAlignment="1">
      <alignment/>
      <protection/>
    </xf>
    <xf numFmtId="4" fontId="10" fillId="0" borderId="46" xfId="60" applyNumberFormat="1" applyFont="1" applyFill="1" applyBorder="1" applyAlignment="1">
      <alignment horizontal="right" wrapText="1"/>
      <protection/>
    </xf>
    <xf numFmtId="4" fontId="6" fillId="0" borderId="47" xfId="0" applyNumberFormat="1" applyFont="1" applyBorder="1" applyAlignment="1">
      <alignment horizontal="center" vertical="center" wrapText="1"/>
    </xf>
    <xf numFmtId="0" fontId="10" fillId="0" borderId="48" xfId="60" applyFont="1" applyFill="1" applyBorder="1" applyAlignment="1">
      <alignment horizontal="right" wrapText="1"/>
      <protection/>
    </xf>
    <xf numFmtId="4" fontId="14" fillId="0" borderId="49" xfId="58" applyNumberFormat="1" applyFont="1" applyFill="1" applyBorder="1" applyAlignment="1">
      <alignment horizontal="right" vertical="center" wrapText="1" indent="1"/>
      <protection/>
    </xf>
    <xf numFmtId="10" fontId="10" fillId="0" borderId="46" xfId="60" applyNumberFormat="1" applyFont="1" applyFill="1" applyBorder="1" applyAlignment="1">
      <alignment horizontal="right" wrapText="1"/>
      <protection/>
    </xf>
    <xf numFmtId="10" fontId="10" fillId="0" borderId="50" xfId="60" applyNumberFormat="1" applyBorder="1">
      <alignment/>
      <protection/>
    </xf>
    <xf numFmtId="10" fontId="12" fillId="0" borderId="33" xfId="0" applyNumberFormat="1" applyFont="1" applyFill="1" applyBorder="1" applyAlignment="1">
      <alignment vertical="center"/>
    </xf>
    <xf numFmtId="4" fontId="14" fillId="0" borderId="49" xfId="58" applyNumberFormat="1" applyFont="1" applyFill="1" applyBorder="1" applyAlignment="1">
      <alignment vertical="center" wrapText="1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/>
      <protection/>
    </xf>
    <xf numFmtId="0" fontId="14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9" xfId="58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14" fontId="7" fillId="0" borderId="33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Обычный_ЧВО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5"/>
          <c:w val="0.38425"/>
          <c:h val="0.743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НПФ'!$G$56:$Q$56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35"/>
          <c:w val="0.997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(графік)'!$A$2:$A$56</c:f>
              <c:strCache/>
            </c:strRef>
          </c:cat>
          <c:val>
            <c:numRef>
              <c:f>'Доходність (графік)'!$B$2:$B$56</c:f>
              <c:numCache/>
            </c:numRef>
          </c:val>
        </c:ser>
        <c:gapWidth val="60"/>
        <c:axId val="44290757"/>
        <c:axId val="63072494"/>
      </c:barChart>
      <c:catAx>
        <c:axId val="4429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2494"/>
        <c:crosses val="autoZero"/>
        <c:auto val="0"/>
        <c:lblOffset val="0"/>
        <c:tickLblSkip val="1"/>
        <c:noMultiLvlLbl val="0"/>
      </c:catAx>
      <c:valAx>
        <c:axId val="63072494"/>
        <c:scaling>
          <c:orientation val="minMax"/>
          <c:max val="0.2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0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59</xdr:row>
      <xdr:rowOff>66675</xdr:rowOff>
    </xdr:from>
    <xdr:to>
      <xdr:col>6</xdr:col>
      <xdr:colOff>133350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1400175" y="11306175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84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515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3">
      <selection activeCell="D22" sqref="D22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11.75390625" style="6" bestFit="1" customWidth="1"/>
    <col min="5" max="5" width="19.125" style="54" bestFit="1" customWidth="1"/>
    <col min="6" max="6" width="19.00390625" style="54" bestFit="1" customWidth="1"/>
    <col min="7" max="7" width="16.00390625" style="54" bestFit="1" customWidth="1"/>
    <col min="8" max="8" width="17.00390625" style="84" customWidth="1"/>
    <col min="9" max="9" width="15.125" style="6" customWidth="1"/>
    <col min="10" max="10" width="55.375" style="6" bestFit="1" customWidth="1"/>
    <col min="11" max="11" width="57.25390625" style="6" bestFit="1" customWidth="1"/>
    <col min="12" max="16384" width="9.125" style="6" customWidth="1"/>
  </cols>
  <sheetData>
    <row r="1" spans="1:8" s="3" customFormat="1" ht="18.75" thickBot="1">
      <c r="A1" s="32" t="s">
        <v>138</v>
      </c>
      <c r="B1" s="32"/>
      <c r="C1" s="32"/>
      <c r="D1" s="32"/>
      <c r="E1" s="52"/>
      <c r="F1" s="52"/>
      <c r="G1" s="52"/>
      <c r="H1" s="79"/>
    </row>
    <row r="2" spans="1:11" ht="60.75" thickBot="1">
      <c r="A2" s="4" t="s">
        <v>19</v>
      </c>
      <c r="B2" s="34" t="s">
        <v>136</v>
      </c>
      <c r="C2" s="34" t="s">
        <v>139</v>
      </c>
      <c r="D2" s="5" t="s">
        <v>0</v>
      </c>
      <c r="E2" s="89" t="s">
        <v>23</v>
      </c>
      <c r="F2" s="90" t="s">
        <v>24</v>
      </c>
      <c r="G2" s="28" t="s">
        <v>10</v>
      </c>
      <c r="H2" s="80" t="s">
        <v>172</v>
      </c>
      <c r="I2" s="78" t="s">
        <v>173</v>
      </c>
      <c r="J2" s="78" t="s">
        <v>174</v>
      </c>
      <c r="K2" s="78" t="s">
        <v>175</v>
      </c>
    </row>
    <row r="3" spans="1:11" ht="14.25">
      <c r="A3" s="7">
        <v>1</v>
      </c>
      <c r="B3" s="35" t="s">
        <v>25</v>
      </c>
      <c r="C3" s="35" t="s">
        <v>26</v>
      </c>
      <c r="D3" s="35" t="s">
        <v>27</v>
      </c>
      <c r="E3" s="53">
        <v>326971293.72</v>
      </c>
      <c r="F3" s="53">
        <v>8891494.25</v>
      </c>
      <c r="G3" s="53">
        <v>2.79536590026008</v>
      </c>
      <c r="H3" s="81">
        <v>54454217</v>
      </c>
      <c r="I3" s="88">
        <v>5.84</v>
      </c>
      <c r="K3" s="6" t="s">
        <v>176</v>
      </c>
    </row>
    <row r="4" spans="1:10" ht="14.25">
      <c r="A4" s="7">
        <v>2</v>
      </c>
      <c r="B4" s="35" t="s">
        <v>35</v>
      </c>
      <c r="C4" s="35" t="s">
        <v>36</v>
      </c>
      <c r="D4" s="35" t="s">
        <v>37</v>
      </c>
      <c r="E4" s="53">
        <v>323384801.32</v>
      </c>
      <c r="F4" s="53">
        <v>940727.58</v>
      </c>
      <c r="G4" s="53">
        <v>0.2917490680131323</v>
      </c>
      <c r="H4" s="81">
        <v>57534300</v>
      </c>
      <c r="I4" s="88">
        <v>5.6044</v>
      </c>
      <c r="J4" s="6" t="s">
        <v>193</v>
      </c>
    </row>
    <row r="5" spans="1:10" ht="14.25">
      <c r="A5" s="7">
        <v>3</v>
      </c>
      <c r="B5" s="35" t="s">
        <v>129</v>
      </c>
      <c r="C5" s="35" t="s">
        <v>26</v>
      </c>
      <c r="D5" s="35" t="s">
        <v>134</v>
      </c>
      <c r="E5" s="53">
        <v>291411779.78</v>
      </c>
      <c r="F5" s="53">
        <v>5432007.72</v>
      </c>
      <c r="G5" s="53">
        <v>1.8994377402539868</v>
      </c>
      <c r="H5" s="81">
        <v>30216756</v>
      </c>
      <c r="I5" s="88">
        <v>9.4643</v>
      </c>
      <c r="J5" s="6" t="s">
        <v>192</v>
      </c>
    </row>
    <row r="6" spans="1:10" ht="14.25">
      <c r="A6" s="7">
        <v>4</v>
      </c>
      <c r="B6" s="35" t="s">
        <v>32</v>
      </c>
      <c r="C6" s="35" t="s">
        <v>26</v>
      </c>
      <c r="D6" s="68" t="s">
        <v>152</v>
      </c>
      <c r="E6" s="69">
        <v>218322366.76</v>
      </c>
      <c r="F6" s="69">
        <v>2024930.13</v>
      </c>
      <c r="G6" s="53">
        <v>0.9361785148956017</v>
      </c>
      <c r="H6" s="82">
        <v>32088706</v>
      </c>
      <c r="I6" s="88">
        <v>6.7406</v>
      </c>
      <c r="J6" s="6" t="s">
        <v>193</v>
      </c>
    </row>
    <row r="7" spans="1:10" ht="14.25">
      <c r="A7" s="7">
        <v>5</v>
      </c>
      <c r="B7" s="35" t="s">
        <v>30</v>
      </c>
      <c r="C7" s="35" t="s">
        <v>26</v>
      </c>
      <c r="D7" s="35" t="s">
        <v>31</v>
      </c>
      <c r="E7" s="53">
        <v>186833751.55</v>
      </c>
      <c r="F7" s="53">
        <v>1348394.38</v>
      </c>
      <c r="G7" s="53">
        <v>0.7269546235739739</v>
      </c>
      <c r="H7" s="81">
        <v>45353590</v>
      </c>
      <c r="I7" s="88">
        <v>4.0898</v>
      </c>
      <c r="J7" s="6" t="s">
        <v>177</v>
      </c>
    </row>
    <row r="8" spans="1:11" ht="14.25">
      <c r="A8" s="7">
        <v>6</v>
      </c>
      <c r="B8" s="75" t="s">
        <v>28</v>
      </c>
      <c r="C8" s="75" t="s">
        <v>26</v>
      </c>
      <c r="D8" s="75" t="s">
        <v>163</v>
      </c>
      <c r="E8" s="91">
        <v>122154903.23</v>
      </c>
      <c r="F8" s="93">
        <v>3145605.29</v>
      </c>
      <c r="G8" s="97">
        <v>2.643159269442876</v>
      </c>
      <c r="H8" s="94">
        <v>23511115</v>
      </c>
      <c r="I8" s="96">
        <v>5.06</v>
      </c>
      <c r="K8" s="6" t="s">
        <v>176</v>
      </c>
    </row>
    <row r="9" spans="1:11" ht="14.25">
      <c r="A9" s="7">
        <v>7</v>
      </c>
      <c r="B9" s="35" t="s">
        <v>38</v>
      </c>
      <c r="C9" s="35" t="s">
        <v>26</v>
      </c>
      <c r="D9" s="35" t="s">
        <v>39</v>
      </c>
      <c r="E9" s="53">
        <v>74437721.64</v>
      </c>
      <c r="F9" s="53">
        <v>-363187.28</v>
      </c>
      <c r="G9" s="53">
        <v>-0.4855385920356099</v>
      </c>
      <c r="H9" s="81">
        <v>21050886</v>
      </c>
      <c r="I9" s="88">
        <v>3.5533</v>
      </c>
      <c r="K9" s="6" t="s">
        <v>196</v>
      </c>
    </row>
    <row r="10" spans="1:11" ht="14.25">
      <c r="A10" s="7">
        <v>8</v>
      </c>
      <c r="B10" s="35" t="s">
        <v>45</v>
      </c>
      <c r="C10" s="35" t="s">
        <v>26</v>
      </c>
      <c r="D10" s="35" t="s">
        <v>46</v>
      </c>
      <c r="E10" s="53">
        <v>62512768</v>
      </c>
      <c r="F10" s="53">
        <v>1308998.3</v>
      </c>
      <c r="G10" s="53">
        <v>2.1387543715301547</v>
      </c>
      <c r="H10" s="81">
        <v>52951063</v>
      </c>
      <c r="I10" s="88">
        <v>1.16</v>
      </c>
      <c r="K10" s="6" t="s">
        <v>176</v>
      </c>
    </row>
    <row r="11" spans="1:10" ht="14.25">
      <c r="A11" s="7">
        <v>9</v>
      </c>
      <c r="B11" s="35" t="s">
        <v>120</v>
      </c>
      <c r="C11" s="35" t="s">
        <v>26</v>
      </c>
      <c r="D11" s="35" t="s">
        <v>121</v>
      </c>
      <c r="E11" s="53">
        <v>58043292.16</v>
      </c>
      <c r="F11" s="53">
        <v>-147904.16</v>
      </c>
      <c r="G11" s="53">
        <v>-0.2541693062755712</v>
      </c>
      <c r="H11" s="81">
        <v>25473120</v>
      </c>
      <c r="I11" s="88">
        <v>2.2844</v>
      </c>
      <c r="J11" s="6" t="s">
        <v>180</v>
      </c>
    </row>
    <row r="12" spans="1:11" ht="14.25">
      <c r="A12" s="7">
        <v>10</v>
      </c>
      <c r="B12" s="35" t="s">
        <v>40</v>
      </c>
      <c r="C12" s="35" t="s">
        <v>41</v>
      </c>
      <c r="D12" s="35" t="s">
        <v>42</v>
      </c>
      <c r="E12" s="53">
        <v>57553980.39</v>
      </c>
      <c r="F12" s="53">
        <v>372971.1</v>
      </c>
      <c r="G12" s="53">
        <v>0.6522639327830575</v>
      </c>
      <c r="H12" s="81">
        <v>16417114</v>
      </c>
      <c r="I12" s="88">
        <v>3.48</v>
      </c>
      <c r="K12" s="6" t="s">
        <v>176</v>
      </c>
    </row>
    <row r="13" spans="1:11" ht="14.25">
      <c r="A13" s="7">
        <v>11</v>
      </c>
      <c r="B13" s="35" t="s">
        <v>33</v>
      </c>
      <c r="C13" s="35" t="s">
        <v>26</v>
      </c>
      <c r="D13" s="35" t="s">
        <v>161</v>
      </c>
      <c r="E13" s="53">
        <v>57358927.5</v>
      </c>
      <c r="F13" s="53">
        <v>475058.67</v>
      </c>
      <c r="G13" s="53">
        <v>0.8351377636069941</v>
      </c>
      <c r="H13" s="81">
        <v>12307376</v>
      </c>
      <c r="I13" s="88">
        <v>4.62</v>
      </c>
      <c r="K13" s="6" t="s">
        <v>176</v>
      </c>
    </row>
    <row r="14" spans="1:11" ht="14.25">
      <c r="A14" s="7">
        <v>12</v>
      </c>
      <c r="B14" s="35" t="s">
        <v>47</v>
      </c>
      <c r="C14" s="35" t="s">
        <v>26</v>
      </c>
      <c r="D14" s="35" t="s">
        <v>48</v>
      </c>
      <c r="E14" s="53">
        <v>37275254.1</v>
      </c>
      <c r="F14" s="53">
        <v>193415</v>
      </c>
      <c r="G14" s="53">
        <v>0.5215895562202633</v>
      </c>
      <c r="H14" s="81">
        <v>10710861</v>
      </c>
      <c r="I14" s="88">
        <v>3.46</v>
      </c>
      <c r="K14" s="6" t="s">
        <v>176</v>
      </c>
    </row>
    <row r="15" spans="1:11" ht="14.25">
      <c r="A15" s="7">
        <v>13</v>
      </c>
      <c r="B15" s="35" t="s">
        <v>43</v>
      </c>
      <c r="C15" s="35" t="s">
        <v>26</v>
      </c>
      <c r="D15" s="35" t="s">
        <v>44</v>
      </c>
      <c r="E15" s="53">
        <v>36919326.06</v>
      </c>
      <c r="F15" s="53">
        <v>128964.19</v>
      </c>
      <c r="G15" s="53">
        <v>0.3505379763746248</v>
      </c>
      <c r="H15" s="81">
        <v>15613828</v>
      </c>
      <c r="I15" s="88">
        <v>2.3563</v>
      </c>
      <c r="K15" s="6" t="s">
        <v>196</v>
      </c>
    </row>
    <row r="16" spans="1:10" ht="14.25">
      <c r="A16" s="7">
        <v>14</v>
      </c>
      <c r="B16" s="35" t="s">
        <v>124</v>
      </c>
      <c r="C16" s="35" t="s">
        <v>26</v>
      </c>
      <c r="D16" s="35" t="s">
        <v>125</v>
      </c>
      <c r="E16" s="53">
        <v>33346749.65</v>
      </c>
      <c r="F16" s="53">
        <v>-348893.19</v>
      </c>
      <c r="G16" s="53">
        <v>-1.0354252377872228</v>
      </c>
      <c r="H16" s="81">
        <v>28688383</v>
      </c>
      <c r="I16" s="88">
        <v>1.1745</v>
      </c>
      <c r="J16" s="6" t="s">
        <v>191</v>
      </c>
    </row>
    <row r="17" spans="1:11" ht="14.25">
      <c r="A17" s="7">
        <v>15</v>
      </c>
      <c r="B17" s="35" t="s">
        <v>50</v>
      </c>
      <c r="C17" s="35" t="s">
        <v>26</v>
      </c>
      <c r="D17" s="35" t="s">
        <v>51</v>
      </c>
      <c r="E17" s="53">
        <v>28261511.39</v>
      </c>
      <c r="F17" s="53">
        <v>143711.5</v>
      </c>
      <c r="G17" s="53">
        <v>0.5111050671183932</v>
      </c>
      <c r="H17" s="81">
        <v>7269882</v>
      </c>
      <c r="I17" s="88">
        <v>3.87</v>
      </c>
      <c r="K17" s="6" t="s">
        <v>176</v>
      </c>
    </row>
    <row r="18" spans="1:10" ht="14.25">
      <c r="A18" s="7">
        <v>16</v>
      </c>
      <c r="B18" s="35" t="s">
        <v>122</v>
      </c>
      <c r="C18" s="35" t="s">
        <v>26</v>
      </c>
      <c r="D18" s="35" t="s">
        <v>123</v>
      </c>
      <c r="E18" s="53">
        <v>28115400.43</v>
      </c>
      <c r="F18" s="53">
        <v>-156459.67</v>
      </c>
      <c r="G18" s="53">
        <v>-0.5534113052575549</v>
      </c>
      <c r="H18" s="81">
        <v>13023719</v>
      </c>
      <c r="I18" s="88">
        <v>2.1708</v>
      </c>
      <c r="J18" s="6" t="s">
        <v>179</v>
      </c>
    </row>
    <row r="19" spans="1:11" ht="14.25">
      <c r="A19" s="7">
        <v>17</v>
      </c>
      <c r="B19" s="35" t="s">
        <v>34</v>
      </c>
      <c r="C19" s="35" t="s">
        <v>26</v>
      </c>
      <c r="D19" s="35" t="s">
        <v>165</v>
      </c>
      <c r="E19" s="53">
        <v>19579396.27</v>
      </c>
      <c r="F19" s="53">
        <v>1270216.88</v>
      </c>
      <c r="G19" s="53">
        <v>6.937595907186079</v>
      </c>
      <c r="H19" s="81">
        <v>20442835</v>
      </c>
      <c r="I19" s="88">
        <v>0.9</v>
      </c>
      <c r="K19" s="6" t="s">
        <v>176</v>
      </c>
    </row>
    <row r="20" spans="1:10" ht="14.25">
      <c r="A20" s="7">
        <v>18</v>
      </c>
      <c r="B20" s="35" t="s">
        <v>112</v>
      </c>
      <c r="C20" s="35" t="s">
        <v>26</v>
      </c>
      <c r="D20" s="35" t="s">
        <v>113</v>
      </c>
      <c r="E20" s="53">
        <v>16114539.81</v>
      </c>
      <c r="F20" s="53">
        <v>-171186.78</v>
      </c>
      <c r="G20" s="53">
        <v>-1.0511461005683032</v>
      </c>
      <c r="H20" s="81">
        <v>8652841</v>
      </c>
      <c r="I20" s="88">
        <v>1.8821</v>
      </c>
      <c r="J20" s="6" t="s">
        <v>183</v>
      </c>
    </row>
    <row r="21" spans="1:10" ht="14.25">
      <c r="A21" s="7">
        <v>19</v>
      </c>
      <c r="B21" s="35" t="s">
        <v>126</v>
      </c>
      <c r="C21" s="35" t="s">
        <v>26</v>
      </c>
      <c r="D21" s="35" t="s">
        <v>127</v>
      </c>
      <c r="E21" s="53">
        <v>10355933.53</v>
      </c>
      <c r="F21" s="53">
        <v>1481827.25</v>
      </c>
      <c r="G21" s="53">
        <v>16.698326606023016</v>
      </c>
      <c r="H21" s="81">
        <v>29916437</v>
      </c>
      <c r="I21" s="88">
        <v>0.2966</v>
      </c>
      <c r="J21" s="6" t="s">
        <v>194</v>
      </c>
    </row>
    <row r="22" spans="1:10" ht="14.25">
      <c r="A22" s="7">
        <v>20</v>
      </c>
      <c r="B22" s="35" t="s">
        <v>114</v>
      </c>
      <c r="C22" s="35" t="s">
        <v>26</v>
      </c>
      <c r="D22" s="35" t="s">
        <v>181</v>
      </c>
      <c r="E22" s="53">
        <v>9960888</v>
      </c>
      <c r="F22" s="53">
        <v>47814.26</v>
      </c>
      <c r="G22" s="53">
        <v>0.4823353608988583</v>
      </c>
      <c r="H22" s="81">
        <v>3481228</v>
      </c>
      <c r="I22" s="88">
        <v>2.8476</v>
      </c>
      <c r="J22" s="6" t="s">
        <v>182</v>
      </c>
    </row>
    <row r="23" spans="1:10" ht="14.25">
      <c r="A23" s="7">
        <v>21</v>
      </c>
      <c r="B23" s="35" t="s">
        <v>116</v>
      </c>
      <c r="C23" s="35" t="s">
        <v>26</v>
      </c>
      <c r="D23" s="35" t="s">
        <v>117</v>
      </c>
      <c r="E23" s="53">
        <v>9792199</v>
      </c>
      <c r="F23" s="53">
        <v>-52859.4</v>
      </c>
      <c r="G23" s="53">
        <v>-0.5369130161787581</v>
      </c>
      <c r="H23" s="81">
        <v>4877960</v>
      </c>
      <c r="I23" s="88">
        <v>2.0183</v>
      </c>
      <c r="J23" s="6" t="s">
        <v>178</v>
      </c>
    </row>
    <row r="24" spans="1:11" ht="14.25">
      <c r="A24" s="7">
        <v>22</v>
      </c>
      <c r="B24" s="35" t="s">
        <v>63</v>
      </c>
      <c r="C24" s="35" t="s">
        <v>26</v>
      </c>
      <c r="D24" s="35" t="s">
        <v>64</v>
      </c>
      <c r="E24" s="53">
        <v>6900847.02</v>
      </c>
      <c r="F24" s="53">
        <v>-733.23</v>
      </c>
      <c r="G24" s="53">
        <v>-0.010624088591896452</v>
      </c>
      <c r="H24" s="81">
        <v>1798660</v>
      </c>
      <c r="I24" s="88">
        <v>3.8371</v>
      </c>
      <c r="K24" s="6" t="s">
        <v>184</v>
      </c>
    </row>
    <row r="25" spans="1:11" ht="14.25">
      <c r="A25" s="7">
        <v>23</v>
      </c>
      <c r="B25" s="35" t="s">
        <v>59</v>
      </c>
      <c r="C25" s="35" t="s">
        <v>26</v>
      </c>
      <c r="D25" s="35" t="s">
        <v>60</v>
      </c>
      <c r="E25" s="53">
        <v>6855815.53</v>
      </c>
      <c r="F25" s="53">
        <v>49499.16</v>
      </c>
      <c r="G25" s="53">
        <v>0.7272532939869762</v>
      </c>
      <c r="H25" s="81">
        <v>2433778</v>
      </c>
      <c r="I25" s="88">
        <v>2.8</v>
      </c>
      <c r="K25" s="6" t="s">
        <v>176</v>
      </c>
    </row>
    <row r="26" spans="1:11" ht="14.25">
      <c r="A26" s="7">
        <v>24</v>
      </c>
      <c r="B26" s="35" t="s">
        <v>118</v>
      </c>
      <c r="C26" s="35" t="s">
        <v>26</v>
      </c>
      <c r="D26" s="35" t="s">
        <v>119</v>
      </c>
      <c r="E26" s="53">
        <v>6047838.36</v>
      </c>
      <c r="F26" s="53">
        <v>29463.47</v>
      </c>
      <c r="G26" s="53">
        <v>0.48955856919043583</v>
      </c>
      <c r="H26" s="81">
        <v>1742291</v>
      </c>
      <c r="I26" s="88">
        <v>3.4543</v>
      </c>
      <c r="K26" s="6" t="s">
        <v>184</v>
      </c>
    </row>
    <row r="27" spans="1:11" ht="14.25">
      <c r="A27" s="7">
        <v>25</v>
      </c>
      <c r="B27" s="35" t="s">
        <v>49</v>
      </c>
      <c r="C27" s="35" t="s">
        <v>26</v>
      </c>
      <c r="D27" s="35" t="s">
        <v>154</v>
      </c>
      <c r="E27" s="53">
        <v>5095993.03</v>
      </c>
      <c r="F27" s="53">
        <v>150981.45</v>
      </c>
      <c r="G27" s="53">
        <v>3.053207208060769</v>
      </c>
      <c r="H27" s="81">
        <v>5736342</v>
      </c>
      <c r="I27" s="88">
        <v>0.862</v>
      </c>
      <c r="K27" s="6" t="s">
        <v>195</v>
      </c>
    </row>
    <row r="28" spans="1:11" ht="14.25">
      <c r="A28" s="7">
        <v>26</v>
      </c>
      <c r="B28" s="35" t="s">
        <v>52</v>
      </c>
      <c r="C28" s="35" t="s">
        <v>26</v>
      </c>
      <c r="D28" s="35" t="s">
        <v>53</v>
      </c>
      <c r="E28" s="53">
        <v>5064356.07</v>
      </c>
      <c r="F28" s="53">
        <v>-46941.36</v>
      </c>
      <c r="G28" s="53">
        <v>-0.9183844345368044</v>
      </c>
      <c r="H28" s="81">
        <v>1794780</v>
      </c>
      <c r="I28" s="88">
        <v>2.8479</v>
      </c>
      <c r="K28" s="6" t="s">
        <v>196</v>
      </c>
    </row>
    <row r="29" spans="1:11" ht="14.25">
      <c r="A29" s="7">
        <v>27</v>
      </c>
      <c r="B29" s="35" t="s">
        <v>57</v>
      </c>
      <c r="C29" s="35" t="s">
        <v>36</v>
      </c>
      <c r="D29" s="35" t="s">
        <v>155</v>
      </c>
      <c r="E29" s="53">
        <v>3510303.8</v>
      </c>
      <c r="F29" s="53">
        <v>36896.45</v>
      </c>
      <c r="G29" s="53">
        <v>1.0622551944562417</v>
      </c>
      <c r="H29" s="81">
        <v>16642289</v>
      </c>
      <c r="I29" s="88">
        <v>0.2087</v>
      </c>
      <c r="K29" s="6" t="s">
        <v>184</v>
      </c>
    </row>
    <row r="30" spans="1:11" ht="14.25">
      <c r="A30" s="7">
        <v>28</v>
      </c>
      <c r="B30" s="35" t="s">
        <v>108</v>
      </c>
      <c r="C30" s="35" t="s">
        <v>41</v>
      </c>
      <c r="D30" s="35" t="s">
        <v>109</v>
      </c>
      <c r="E30" s="53">
        <v>3188713.22</v>
      </c>
      <c r="F30" s="53">
        <v>16352.89</v>
      </c>
      <c r="G30" s="53">
        <v>0.5154802197391035</v>
      </c>
      <c r="H30" s="81">
        <v>985803</v>
      </c>
      <c r="I30" s="88">
        <v>3.22</v>
      </c>
      <c r="K30" s="6" t="s">
        <v>176</v>
      </c>
    </row>
    <row r="31" spans="1:10" ht="14.25">
      <c r="A31" s="7">
        <v>29</v>
      </c>
      <c r="B31" s="35" t="s">
        <v>61</v>
      </c>
      <c r="C31" s="35" t="s">
        <v>26</v>
      </c>
      <c r="D31" s="35" t="s">
        <v>62</v>
      </c>
      <c r="E31" s="53">
        <v>3183186.29</v>
      </c>
      <c r="F31" s="53">
        <v>24366.44</v>
      </c>
      <c r="G31" s="53">
        <v>0.7713779562326124</v>
      </c>
      <c r="H31" s="81">
        <v>1842189</v>
      </c>
      <c r="I31" s="88">
        <v>1.7147</v>
      </c>
      <c r="J31" s="6" t="s">
        <v>180</v>
      </c>
    </row>
    <row r="32" spans="1:10" ht="14.25">
      <c r="A32" s="7">
        <v>30</v>
      </c>
      <c r="B32" s="35" t="s">
        <v>67</v>
      </c>
      <c r="C32" s="35" t="s">
        <v>26</v>
      </c>
      <c r="D32" s="35" t="s">
        <v>68</v>
      </c>
      <c r="E32" s="53">
        <v>2638129.23</v>
      </c>
      <c r="F32" s="53">
        <v>498.58</v>
      </c>
      <c r="G32" s="53">
        <v>0.018902570759877335</v>
      </c>
      <c r="H32" s="81">
        <v>1286586</v>
      </c>
      <c r="I32" s="88">
        <v>2.0501</v>
      </c>
      <c r="J32" s="6" t="s">
        <v>186</v>
      </c>
    </row>
    <row r="33" spans="1:11" ht="14.25">
      <c r="A33" s="7">
        <v>31</v>
      </c>
      <c r="B33" s="35" t="s">
        <v>106</v>
      </c>
      <c r="C33" s="35" t="s">
        <v>26</v>
      </c>
      <c r="D33" s="35" t="s">
        <v>107</v>
      </c>
      <c r="E33" s="53">
        <v>2285479.9</v>
      </c>
      <c r="F33" s="53">
        <v>-1225.63</v>
      </c>
      <c r="G33" s="53">
        <v>-0.05359806865905625</v>
      </c>
      <c r="H33" s="81">
        <v>1416169</v>
      </c>
      <c r="I33" s="88">
        <v>1.61</v>
      </c>
      <c r="K33" s="6" t="s">
        <v>176</v>
      </c>
    </row>
    <row r="34" spans="1:10" ht="14.25">
      <c r="A34" s="7">
        <v>32</v>
      </c>
      <c r="B34" s="35" t="s">
        <v>110</v>
      </c>
      <c r="C34" s="35" t="s">
        <v>26</v>
      </c>
      <c r="D34" s="35" t="s">
        <v>111</v>
      </c>
      <c r="E34" s="53">
        <v>1802365.87</v>
      </c>
      <c r="F34" s="53">
        <v>-1870.15</v>
      </c>
      <c r="G34" s="53">
        <v>-0.10365329032727288</v>
      </c>
      <c r="H34" s="81">
        <v>3429720</v>
      </c>
      <c r="I34" s="88">
        <v>0.5261</v>
      </c>
      <c r="J34" s="6" t="s">
        <v>198</v>
      </c>
    </row>
    <row r="35" spans="1:11" ht="14.25">
      <c r="A35" s="7">
        <v>33</v>
      </c>
      <c r="B35" s="35" t="s">
        <v>76</v>
      </c>
      <c r="C35" s="35" t="s">
        <v>26</v>
      </c>
      <c r="D35" s="35" t="s">
        <v>128</v>
      </c>
      <c r="E35" s="53">
        <v>1301011.15</v>
      </c>
      <c r="F35" s="53">
        <v>13465.05</v>
      </c>
      <c r="G35" s="53">
        <v>1.045791680779402</v>
      </c>
      <c r="H35" s="81">
        <v>694107</v>
      </c>
      <c r="I35" s="88">
        <v>1.855</v>
      </c>
      <c r="K35" s="6" t="s">
        <v>195</v>
      </c>
    </row>
    <row r="36" spans="1:10" ht="14.25">
      <c r="A36" s="7">
        <v>34</v>
      </c>
      <c r="B36" s="35" t="s">
        <v>102</v>
      </c>
      <c r="C36" s="35" t="s">
        <v>26</v>
      </c>
      <c r="D36" s="35" t="s">
        <v>103</v>
      </c>
      <c r="E36" s="53">
        <v>1044078.48</v>
      </c>
      <c r="F36" s="53">
        <v>3887.42</v>
      </c>
      <c r="G36" s="53">
        <v>0.37372172762184164</v>
      </c>
      <c r="H36" s="81">
        <v>2474396</v>
      </c>
      <c r="I36" s="88">
        <v>0.4204</v>
      </c>
      <c r="J36" s="6" t="s">
        <v>188</v>
      </c>
    </row>
    <row r="37" spans="1:11" ht="14.25">
      <c r="A37" s="7">
        <v>35</v>
      </c>
      <c r="B37" s="35" t="s">
        <v>71</v>
      </c>
      <c r="C37" s="35" t="s">
        <v>41</v>
      </c>
      <c r="D37" s="35" t="s">
        <v>72</v>
      </c>
      <c r="E37" s="53">
        <v>834013.45</v>
      </c>
      <c r="F37" s="53">
        <v>-90019.36</v>
      </c>
      <c r="G37" s="53">
        <v>-9.742009052687223</v>
      </c>
      <c r="H37" s="81">
        <v>464111</v>
      </c>
      <c r="I37" s="88">
        <v>1.991</v>
      </c>
      <c r="K37" s="6" t="s">
        <v>196</v>
      </c>
    </row>
    <row r="38" spans="1:11" ht="14.25">
      <c r="A38" s="7">
        <v>36</v>
      </c>
      <c r="B38" s="35" t="s">
        <v>77</v>
      </c>
      <c r="C38" s="35" t="s">
        <v>26</v>
      </c>
      <c r="D38" s="35" t="s">
        <v>78</v>
      </c>
      <c r="E38" s="53">
        <v>813363.35</v>
      </c>
      <c r="F38" s="53">
        <v>-211.31</v>
      </c>
      <c r="G38" s="53">
        <v>-0.025973031165946736</v>
      </c>
      <c r="H38" s="81">
        <v>378605</v>
      </c>
      <c r="I38" s="88">
        <v>2.15</v>
      </c>
      <c r="K38" s="6" t="s">
        <v>176</v>
      </c>
    </row>
    <row r="39" spans="1:11" ht="14.25">
      <c r="A39" s="7">
        <v>37</v>
      </c>
      <c r="B39" s="35" t="s">
        <v>98</v>
      </c>
      <c r="C39" s="35" t="s">
        <v>26</v>
      </c>
      <c r="D39" s="35" t="s">
        <v>99</v>
      </c>
      <c r="E39" s="53">
        <v>805573.71</v>
      </c>
      <c r="F39" s="53">
        <v>-615.07</v>
      </c>
      <c r="G39" s="53">
        <v>-0.07629354504288699</v>
      </c>
      <c r="H39" s="81">
        <v>728049</v>
      </c>
      <c r="I39" s="88">
        <v>1.1073</v>
      </c>
      <c r="K39" s="6" t="s">
        <v>196</v>
      </c>
    </row>
    <row r="40" spans="1:10" ht="14.25">
      <c r="A40" s="7">
        <v>38</v>
      </c>
      <c r="B40" s="35" t="s">
        <v>73</v>
      </c>
      <c r="C40" s="35" t="s">
        <v>41</v>
      </c>
      <c r="D40" s="35" t="s">
        <v>156</v>
      </c>
      <c r="E40" s="53">
        <v>644391.88</v>
      </c>
      <c r="F40" s="53">
        <v>2060.64</v>
      </c>
      <c r="G40" s="53">
        <v>0.32080644248284784</v>
      </c>
      <c r="H40" s="81">
        <v>346168</v>
      </c>
      <c r="I40" s="88">
        <v>1.8556</v>
      </c>
      <c r="J40" s="6" t="s">
        <v>180</v>
      </c>
    </row>
    <row r="41" spans="1:10" ht="14.25">
      <c r="A41" s="7">
        <v>39</v>
      </c>
      <c r="B41" s="35" t="s">
        <v>104</v>
      </c>
      <c r="C41" s="35" t="s">
        <v>26</v>
      </c>
      <c r="D41" s="35" t="s">
        <v>105</v>
      </c>
      <c r="E41" s="53">
        <v>473910.61</v>
      </c>
      <c r="F41" s="53">
        <v>-3946.26</v>
      </c>
      <c r="G41" s="53">
        <v>-0.82582468679378</v>
      </c>
      <c r="H41" s="81">
        <v>241922</v>
      </c>
      <c r="I41" s="88">
        <v>1.9752</v>
      </c>
      <c r="J41" s="6" t="s">
        <v>180</v>
      </c>
    </row>
    <row r="42" spans="1:10" ht="14.25">
      <c r="A42" s="7">
        <v>40</v>
      </c>
      <c r="B42" s="35" t="s">
        <v>75</v>
      </c>
      <c r="C42" s="35" t="s">
        <v>26</v>
      </c>
      <c r="D42" s="35" t="s">
        <v>148</v>
      </c>
      <c r="E42" s="53">
        <v>464786.78</v>
      </c>
      <c r="F42" s="53">
        <v>16195.73</v>
      </c>
      <c r="G42" s="53">
        <v>3.6103551330326553</v>
      </c>
      <c r="H42" s="81">
        <v>253248</v>
      </c>
      <c r="I42" s="88">
        <v>1.7714</v>
      </c>
      <c r="J42" s="6" t="s">
        <v>197</v>
      </c>
    </row>
    <row r="43" spans="1:11" ht="14.25">
      <c r="A43" s="7">
        <v>41</v>
      </c>
      <c r="B43" s="35" t="s">
        <v>79</v>
      </c>
      <c r="C43" s="35" t="s">
        <v>26</v>
      </c>
      <c r="D43" s="35" t="s">
        <v>80</v>
      </c>
      <c r="E43" s="53">
        <v>434818.54</v>
      </c>
      <c r="F43" s="53">
        <v>496.23</v>
      </c>
      <c r="G43" s="53">
        <v>0.11425385907530483</v>
      </c>
      <c r="H43" s="81">
        <v>183596</v>
      </c>
      <c r="I43" s="88">
        <v>2.37</v>
      </c>
      <c r="K43" s="6" t="s">
        <v>176</v>
      </c>
    </row>
    <row r="44" spans="1:10" ht="14.25">
      <c r="A44" s="7">
        <v>42</v>
      </c>
      <c r="B44" s="35" t="s">
        <v>69</v>
      </c>
      <c r="C44" s="35" t="s">
        <v>36</v>
      </c>
      <c r="D44" s="35" t="s">
        <v>70</v>
      </c>
      <c r="E44" s="53">
        <v>427066.65</v>
      </c>
      <c r="F44" s="53">
        <v>-8696.29</v>
      </c>
      <c r="G44" s="53">
        <v>-1.9956469909992762</v>
      </c>
      <c r="H44" s="81">
        <v>185185</v>
      </c>
      <c r="I44" s="88">
        <v>2.35</v>
      </c>
      <c r="J44" s="6" t="s">
        <v>187</v>
      </c>
    </row>
    <row r="45" spans="1:11" ht="14.25">
      <c r="A45" s="7">
        <v>43</v>
      </c>
      <c r="B45" s="35" t="s">
        <v>81</v>
      </c>
      <c r="C45" s="35" t="s">
        <v>26</v>
      </c>
      <c r="D45" s="35" t="s">
        <v>157</v>
      </c>
      <c r="E45" s="53">
        <v>216150.4</v>
      </c>
      <c r="F45" s="53">
        <v>-158.74</v>
      </c>
      <c r="G45" s="53">
        <v>-0.07338571083960232</v>
      </c>
      <c r="H45" s="81">
        <v>107428</v>
      </c>
      <c r="I45" s="88">
        <v>2.01</v>
      </c>
      <c r="K45" s="6" t="s">
        <v>176</v>
      </c>
    </row>
    <row r="46" spans="1:11" ht="14.25">
      <c r="A46" s="7">
        <v>44</v>
      </c>
      <c r="B46" s="35" t="s">
        <v>88</v>
      </c>
      <c r="C46" s="35" t="s">
        <v>26</v>
      </c>
      <c r="D46" s="35" t="s">
        <v>89</v>
      </c>
      <c r="E46" s="53">
        <v>213617.91</v>
      </c>
      <c r="F46" s="53">
        <v>-557.84</v>
      </c>
      <c r="G46" s="53">
        <v>-0.26045899220616775</v>
      </c>
      <c r="H46" s="81">
        <v>150703</v>
      </c>
      <c r="I46" s="88">
        <v>1.4212</v>
      </c>
      <c r="K46" s="6" t="s">
        <v>196</v>
      </c>
    </row>
    <row r="47" spans="1:10" ht="14.25">
      <c r="A47" s="7">
        <v>45</v>
      </c>
      <c r="B47" s="35" t="s">
        <v>82</v>
      </c>
      <c r="C47" s="35" t="s">
        <v>26</v>
      </c>
      <c r="D47" s="35" t="s">
        <v>83</v>
      </c>
      <c r="E47" s="53">
        <v>186671.21</v>
      </c>
      <c r="F47" s="53">
        <v>-1747</v>
      </c>
      <c r="G47" s="53">
        <v>-0.9271927591287437</v>
      </c>
      <c r="H47" s="81">
        <v>185219</v>
      </c>
      <c r="I47" s="88">
        <v>1.0173</v>
      </c>
      <c r="J47" s="6" t="s">
        <v>180</v>
      </c>
    </row>
    <row r="48" spans="1:11" ht="14.25">
      <c r="A48" s="7">
        <v>46</v>
      </c>
      <c r="B48" s="35" t="s">
        <v>96</v>
      </c>
      <c r="C48" s="35" t="s">
        <v>26</v>
      </c>
      <c r="D48" s="35" t="s">
        <v>97</v>
      </c>
      <c r="E48" s="53">
        <v>164076.21</v>
      </c>
      <c r="F48" s="53">
        <v>-1577.23</v>
      </c>
      <c r="G48" s="53">
        <v>-0.952126318656596</v>
      </c>
      <c r="H48" s="81">
        <v>114165</v>
      </c>
      <c r="I48" s="88">
        <v>1.45</v>
      </c>
      <c r="K48" s="6" t="s">
        <v>176</v>
      </c>
    </row>
    <row r="49" spans="1:10" ht="14.25">
      <c r="A49" s="7">
        <v>47</v>
      </c>
      <c r="B49" s="35" t="s">
        <v>65</v>
      </c>
      <c r="C49" s="35" t="s">
        <v>26</v>
      </c>
      <c r="D49" s="35" t="s">
        <v>66</v>
      </c>
      <c r="E49" s="53">
        <v>84664.46</v>
      </c>
      <c r="F49" s="53">
        <v>15218.53</v>
      </c>
      <c r="G49" s="53">
        <v>21.91421441112533</v>
      </c>
      <c r="H49" s="81">
        <v>72091</v>
      </c>
      <c r="I49" s="88">
        <v>0.9633</v>
      </c>
      <c r="J49" s="6" t="s">
        <v>180</v>
      </c>
    </row>
    <row r="50" spans="1:10" ht="14.25">
      <c r="A50" s="7">
        <v>48</v>
      </c>
      <c r="B50" s="35" t="s">
        <v>84</v>
      </c>
      <c r="C50" s="35" t="s">
        <v>26</v>
      </c>
      <c r="D50" s="35" t="s">
        <v>85</v>
      </c>
      <c r="E50" s="53">
        <v>66626.37</v>
      </c>
      <c r="F50" s="53">
        <v>240.88</v>
      </c>
      <c r="G50" s="53">
        <v>0.3628503758878594</v>
      </c>
      <c r="H50" s="81">
        <v>47665</v>
      </c>
      <c r="I50" s="88">
        <v>1.3928</v>
      </c>
      <c r="J50" s="6" t="s">
        <v>189</v>
      </c>
    </row>
    <row r="51" spans="1:10" ht="14.25">
      <c r="A51" s="7">
        <v>49</v>
      </c>
      <c r="B51" s="35" t="s">
        <v>94</v>
      </c>
      <c r="C51" s="35" t="s">
        <v>26</v>
      </c>
      <c r="D51" s="35" t="s">
        <v>95</v>
      </c>
      <c r="E51" s="53">
        <v>48974.67</v>
      </c>
      <c r="F51" s="53">
        <v>-20.1</v>
      </c>
      <c r="G51" s="53">
        <v>-0.04102478693133094</v>
      </c>
      <c r="H51" s="81">
        <v>53531</v>
      </c>
      <c r="I51" s="88">
        <v>0.9153</v>
      </c>
      <c r="J51" s="6" t="s">
        <v>179</v>
      </c>
    </row>
    <row r="52" spans="1:10" ht="14.25">
      <c r="A52" s="7">
        <v>50</v>
      </c>
      <c r="B52" s="35" t="s">
        <v>86</v>
      </c>
      <c r="C52" s="35" t="s">
        <v>41</v>
      </c>
      <c r="D52" s="35" t="s">
        <v>87</v>
      </c>
      <c r="E52" s="53">
        <v>39745.25</v>
      </c>
      <c r="F52" s="53">
        <v>212.41</v>
      </c>
      <c r="G52" s="53">
        <v>0.5373001281972165</v>
      </c>
      <c r="H52" s="81">
        <v>101661</v>
      </c>
      <c r="I52" s="88">
        <v>0.3889</v>
      </c>
      <c r="J52" s="6" t="s">
        <v>188</v>
      </c>
    </row>
    <row r="53" spans="1:10" ht="14.25">
      <c r="A53" s="7">
        <v>51</v>
      </c>
      <c r="B53" s="35" t="s">
        <v>92</v>
      </c>
      <c r="C53" s="35" t="s">
        <v>36</v>
      </c>
      <c r="D53" s="35" t="s">
        <v>93</v>
      </c>
      <c r="E53" s="53">
        <v>1557.7</v>
      </c>
      <c r="F53" s="53">
        <v>655.02</v>
      </c>
      <c r="G53" s="53">
        <v>72.56392076926488</v>
      </c>
      <c r="H53" s="81">
        <v>965</v>
      </c>
      <c r="I53" s="88">
        <v>0.9355</v>
      </c>
      <c r="J53" s="6" t="s">
        <v>198</v>
      </c>
    </row>
    <row r="54" spans="1:11" ht="14.25">
      <c r="A54" s="7">
        <v>52</v>
      </c>
      <c r="B54" s="35" t="s">
        <v>90</v>
      </c>
      <c r="C54" s="35" t="s">
        <v>26</v>
      </c>
      <c r="D54" s="35" t="s">
        <v>91</v>
      </c>
      <c r="E54" s="53">
        <v>0</v>
      </c>
      <c r="F54" s="53">
        <v>0</v>
      </c>
      <c r="G54" s="53"/>
      <c r="H54" s="81">
        <v>0</v>
      </c>
      <c r="I54" s="88">
        <v>0</v>
      </c>
      <c r="K54" s="6" t="s">
        <v>176</v>
      </c>
    </row>
    <row r="55" spans="1:10" ht="14.25">
      <c r="A55" s="7">
        <v>53</v>
      </c>
      <c r="B55" s="35" t="s">
        <v>56</v>
      </c>
      <c r="C55" s="35" t="s">
        <v>26</v>
      </c>
      <c r="D55" s="35" t="s">
        <v>153</v>
      </c>
      <c r="E55" s="53" t="s">
        <v>131</v>
      </c>
      <c r="F55" s="53" t="s">
        <v>131</v>
      </c>
      <c r="G55" s="53" t="s">
        <v>131</v>
      </c>
      <c r="H55" s="81">
        <v>3921372</v>
      </c>
      <c r="I55" s="88">
        <v>4.8112</v>
      </c>
      <c r="J55" s="6" t="s">
        <v>190</v>
      </c>
    </row>
    <row r="56" spans="1:11" ht="14.25">
      <c r="A56" s="7">
        <v>53</v>
      </c>
      <c r="B56" s="35" t="s">
        <v>130</v>
      </c>
      <c r="C56" s="35" t="s">
        <v>41</v>
      </c>
      <c r="D56" s="35" t="s">
        <v>199</v>
      </c>
      <c r="E56" s="53" t="s">
        <v>131</v>
      </c>
      <c r="F56" s="53" t="s">
        <v>131</v>
      </c>
      <c r="G56" s="53" t="s">
        <v>131</v>
      </c>
      <c r="H56" s="81">
        <v>44685288</v>
      </c>
      <c r="I56" s="88">
        <v>2.1793</v>
      </c>
      <c r="K56" s="6" t="s">
        <v>200</v>
      </c>
    </row>
    <row r="57" spans="1:10" ht="14.25">
      <c r="A57" s="7">
        <v>53</v>
      </c>
      <c r="B57" s="35" t="s">
        <v>150</v>
      </c>
      <c r="C57" s="35" t="s">
        <v>26</v>
      </c>
      <c r="D57" s="35" t="s">
        <v>151</v>
      </c>
      <c r="E57" s="53" t="s">
        <v>131</v>
      </c>
      <c r="F57" s="53" t="s">
        <v>131</v>
      </c>
      <c r="G57" s="53" t="s">
        <v>131</v>
      </c>
      <c r="H57" s="81">
        <v>570015</v>
      </c>
      <c r="I57" s="88">
        <v>0.9666</v>
      </c>
      <c r="J57" s="6" t="s">
        <v>185</v>
      </c>
    </row>
    <row r="58" spans="1:10" ht="14.25">
      <c r="A58" s="7">
        <v>53</v>
      </c>
      <c r="B58" s="35" t="s">
        <v>100</v>
      </c>
      <c r="C58" s="92" t="s">
        <v>26</v>
      </c>
      <c r="D58" s="35" t="s">
        <v>101</v>
      </c>
      <c r="E58" s="53" t="s">
        <v>131</v>
      </c>
      <c r="F58" s="85" t="s">
        <v>131</v>
      </c>
      <c r="G58" s="85" t="s">
        <v>131</v>
      </c>
      <c r="H58" s="86">
        <v>1381808</v>
      </c>
      <c r="I58" s="95">
        <v>2.3966</v>
      </c>
      <c r="J58" s="6" t="s">
        <v>185</v>
      </c>
    </row>
    <row r="59" spans="1:11" ht="15.75" thickBot="1">
      <c r="A59" s="110" t="s">
        <v>4</v>
      </c>
      <c r="B59" s="111"/>
      <c r="C59" s="111"/>
      <c r="D59" s="112"/>
      <c r="E59" s="77">
        <f>SUM(E3:E58)</f>
        <v>2063544911.3900003</v>
      </c>
      <c r="F59" s="77">
        <f>SUM(F3:F58)</f>
        <v>26167816.800000004</v>
      </c>
      <c r="G59" s="77"/>
      <c r="H59" s="83" t="s">
        <v>5</v>
      </c>
      <c r="I59" s="77"/>
      <c r="J59" s="77"/>
      <c r="K59" s="77"/>
    </row>
    <row r="60" ht="15">
      <c r="D60" s="27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6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40" customWidth="1"/>
    <col min="6" max="6" width="19.75390625" style="40" hidden="1" customWidth="1" outlineLevel="1"/>
    <col min="7" max="7" width="13.875" style="40" customWidth="1" collapsed="1"/>
    <col min="8" max="8" width="17.125" style="40" hidden="1" customWidth="1" outlineLevel="1"/>
    <col min="9" max="9" width="13.875" style="40" customWidth="1" collapsed="1"/>
    <col min="10" max="10" width="16.00390625" style="40" hidden="1" customWidth="1" outlineLevel="1"/>
    <col min="11" max="11" width="13.875" style="40" customWidth="1" collapsed="1"/>
    <col min="12" max="12" width="16.00390625" style="40" hidden="1" customWidth="1" outlineLevel="1"/>
    <col min="13" max="13" width="15.625" style="40" customWidth="1" collapsed="1"/>
    <col min="14" max="14" width="16.00390625" style="40" hidden="1" customWidth="1" outlineLevel="1"/>
    <col min="15" max="15" width="13.875" style="40" customWidth="1" collapsed="1"/>
    <col min="16" max="16" width="16.00390625" style="40" hidden="1" customWidth="1" outlineLevel="1"/>
    <col min="17" max="17" width="16.625" style="40" customWidth="1" collapsed="1"/>
  </cols>
  <sheetData>
    <row r="1" spans="1:17" s="31" customFormat="1" ht="27" customHeight="1" thickBot="1">
      <c r="A1" s="33" t="s">
        <v>171</v>
      </c>
      <c r="B1" s="33"/>
      <c r="C1" s="33"/>
      <c r="D1" s="3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86.25" thickBot="1">
      <c r="A2" s="42" t="s">
        <v>3</v>
      </c>
      <c r="B2" s="43" t="s">
        <v>136</v>
      </c>
      <c r="C2" s="43" t="s">
        <v>139</v>
      </c>
      <c r="D2" s="99" t="s">
        <v>0</v>
      </c>
      <c r="E2" s="41" t="s">
        <v>11</v>
      </c>
      <c r="F2" s="103" t="s">
        <v>12</v>
      </c>
      <c r="G2" s="41" t="s">
        <v>141</v>
      </c>
      <c r="H2" s="103" t="s">
        <v>13</v>
      </c>
      <c r="I2" s="41" t="s">
        <v>142</v>
      </c>
      <c r="J2" s="103" t="s">
        <v>14</v>
      </c>
      <c r="K2" s="41" t="s">
        <v>143</v>
      </c>
      <c r="L2" s="103" t="s">
        <v>15</v>
      </c>
      <c r="M2" s="41" t="s">
        <v>144</v>
      </c>
      <c r="N2" s="103" t="s">
        <v>16</v>
      </c>
      <c r="O2" s="41" t="s">
        <v>145</v>
      </c>
      <c r="P2" s="103" t="s">
        <v>17</v>
      </c>
      <c r="Q2" s="41" t="s">
        <v>146</v>
      </c>
    </row>
    <row r="3" spans="1:18" ht="13.5" customHeight="1">
      <c r="A3" s="36">
        <v>1</v>
      </c>
      <c r="B3" s="71" t="s">
        <v>25</v>
      </c>
      <c r="C3" s="71" t="s">
        <v>26</v>
      </c>
      <c r="D3" s="100" t="s">
        <v>27</v>
      </c>
      <c r="E3" s="102">
        <v>327937806.51</v>
      </c>
      <c r="F3" s="104">
        <v>270376841.33</v>
      </c>
      <c r="G3" s="106">
        <v>0.8244759706342527</v>
      </c>
      <c r="H3" s="104">
        <v>55323578.49</v>
      </c>
      <c r="I3" s="106">
        <v>0.16870143482012034</v>
      </c>
      <c r="J3" s="104">
        <v>0</v>
      </c>
      <c r="K3" s="106">
        <v>0</v>
      </c>
      <c r="L3" s="104">
        <v>0</v>
      </c>
      <c r="M3" s="106">
        <v>0</v>
      </c>
      <c r="N3" s="104">
        <v>0</v>
      </c>
      <c r="O3" s="106">
        <v>0</v>
      </c>
      <c r="P3" s="104">
        <v>2237386.69</v>
      </c>
      <c r="Q3" s="106">
        <v>0.0068225945456269746</v>
      </c>
      <c r="R3" s="87"/>
    </row>
    <row r="4" spans="1:17" ht="13.5" customHeight="1">
      <c r="A4" s="37">
        <v>2</v>
      </c>
      <c r="B4" s="71" t="s">
        <v>35</v>
      </c>
      <c r="C4" s="71" t="s">
        <v>36</v>
      </c>
      <c r="D4" s="100" t="s">
        <v>37</v>
      </c>
      <c r="E4" s="102">
        <v>323756335.44</v>
      </c>
      <c r="F4" s="104">
        <v>246649687.61</v>
      </c>
      <c r="G4" s="106">
        <v>0.7618374086017238</v>
      </c>
      <c r="H4" s="104">
        <v>74234849.24</v>
      </c>
      <c r="I4" s="106">
        <v>0.22929234462427234</v>
      </c>
      <c r="J4" s="104">
        <v>0</v>
      </c>
      <c r="K4" s="106">
        <v>0</v>
      </c>
      <c r="L4" s="104">
        <v>0</v>
      </c>
      <c r="M4" s="106">
        <v>0</v>
      </c>
      <c r="N4" s="104">
        <v>0</v>
      </c>
      <c r="O4" s="106">
        <v>0</v>
      </c>
      <c r="P4" s="104">
        <v>2871798.59</v>
      </c>
      <c r="Q4" s="106">
        <v>0.008870246774003948</v>
      </c>
    </row>
    <row r="5" spans="1:17" ht="13.5" customHeight="1">
      <c r="A5" s="37">
        <v>3</v>
      </c>
      <c r="B5" s="71" t="s">
        <v>129</v>
      </c>
      <c r="C5" s="71" t="s">
        <v>26</v>
      </c>
      <c r="D5" s="100" t="s">
        <v>134</v>
      </c>
      <c r="E5" s="102">
        <v>291717931.78</v>
      </c>
      <c r="F5" s="104">
        <v>163717063.87</v>
      </c>
      <c r="G5" s="106">
        <v>0.5612170046285251</v>
      </c>
      <c r="H5" s="104">
        <v>123353801.97</v>
      </c>
      <c r="I5" s="106">
        <v>0.4228529978164924</v>
      </c>
      <c r="J5" s="104">
        <v>3840000</v>
      </c>
      <c r="K5" s="106">
        <v>0.013163400606089407</v>
      </c>
      <c r="L5" s="104">
        <v>0</v>
      </c>
      <c r="M5" s="106">
        <v>0</v>
      </c>
      <c r="N5" s="104">
        <v>0</v>
      </c>
      <c r="O5" s="106">
        <v>0</v>
      </c>
      <c r="P5" s="104">
        <v>807065.94</v>
      </c>
      <c r="Q5" s="106">
        <v>0.0027665969488932596</v>
      </c>
    </row>
    <row r="6" spans="1:17" ht="13.5" customHeight="1">
      <c r="A6" s="37">
        <v>4</v>
      </c>
      <c r="B6" s="71" t="s">
        <v>32</v>
      </c>
      <c r="C6" s="71" t="s">
        <v>26</v>
      </c>
      <c r="D6" s="100" t="s">
        <v>152</v>
      </c>
      <c r="E6" s="102">
        <v>218901300.58</v>
      </c>
      <c r="F6" s="104">
        <v>195882923.6</v>
      </c>
      <c r="G6" s="106">
        <v>0.8948458646933087</v>
      </c>
      <c r="H6" s="104">
        <v>22379314.23</v>
      </c>
      <c r="I6" s="106">
        <v>0.10223472483125436</v>
      </c>
      <c r="J6" s="104">
        <v>0</v>
      </c>
      <c r="K6" s="106">
        <v>0</v>
      </c>
      <c r="L6" s="104">
        <v>0</v>
      </c>
      <c r="M6" s="106">
        <v>0</v>
      </c>
      <c r="N6" s="104">
        <v>0</v>
      </c>
      <c r="O6" s="106">
        <v>0</v>
      </c>
      <c r="P6" s="104">
        <v>639062.75</v>
      </c>
      <c r="Q6" s="106">
        <v>0.002919410475436838</v>
      </c>
    </row>
    <row r="7" spans="1:17" ht="13.5" customHeight="1">
      <c r="A7" s="37">
        <v>5</v>
      </c>
      <c r="B7" s="71" t="s">
        <v>30</v>
      </c>
      <c r="C7" s="71" t="s">
        <v>26</v>
      </c>
      <c r="D7" s="100" t="s">
        <v>31</v>
      </c>
      <c r="E7" s="102">
        <v>187501640.29</v>
      </c>
      <c r="F7" s="104">
        <v>133862201.08</v>
      </c>
      <c r="G7" s="106">
        <v>0.7139254935208119</v>
      </c>
      <c r="H7" s="104">
        <v>53457959.61</v>
      </c>
      <c r="I7" s="106">
        <v>0.28510662374643275</v>
      </c>
      <c r="J7" s="104">
        <v>0</v>
      </c>
      <c r="K7" s="106">
        <v>0</v>
      </c>
      <c r="L7" s="104">
        <v>0</v>
      </c>
      <c r="M7" s="106">
        <v>0</v>
      </c>
      <c r="N7" s="104">
        <v>0</v>
      </c>
      <c r="O7" s="106">
        <v>0</v>
      </c>
      <c r="P7" s="104">
        <v>181479.6</v>
      </c>
      <c r="Q7" s="106">
        <v>0.0009678827327553723</v>
      </c>
    </row>
    <row r="8" spans="1:17" ht="13.5" customHeight="1">
      <c r="A8" s="37">
        <v>6</v>
      </c>
      <c r="B8" s="71" t="s">
        <v>28</v>
      </c>
      <c r="C8" s="71" t="s">
        <v>26</v>
      </c>
      <c r="D8" s="100" t="s">
        <v>163</v>
      </c>
      <c r="E8" s="102">
        <v>122603658.71</v>
      </c>
      <c r="F8" s="104">
        <v>105200616.84</v>
      </c>
      <c r="G8" s="106">
        <v>0.8580544654775418</v>
      </c>
      <c r="H8" s="104">
        <v>16764423</v>
      </c>
      <c r="I8" s="106">
        <v>0.1367367269165568</v>
      </c>
      <c r="J8" s="104">
        <v>0</v>
      </c>
      <c r="K8" s="106">
        <v>0</v>
      </c>
      <c r="L8" s="104">
        <v>0</v>
      </c>
      <c r="M8" s="106">
        <v>0</v>
      </c>
      <c r="N8" s="104">
        <v>0</v>
      </c>
      <c r="O8" s="106">
        <v>0</v>
      </c>
      <c r="P8" s="104">
        <v>638618.87</v>
      </c>
      <c r="Q8" s="106">
        <v>0.005208807605901503</v>
      </c>
    </row>
    <row r="9" spans="1:17" ht="13.5" customHeight="1">
      <c r="A9" s="37">
        <v>7</v>
      </c>
      <c r="B9" s="71" t="s">
        <v>38</v>
      </c>
      <c r="C9" s="71" t="s">
        <v>26</v>
      </c>
      <c r="D9" s="100" t="s">
        <v>39</v>
      </c>
      <c r="E9" s="102">
        <v>74728796.48</v>
      </c>
      <c r="F9" s="104">
        <v>49039954.27</v>
      </c>
      <c r="G9" s="106">
        <v>0.6562390481308605</v>
      </c>
      <c r="H9" s="104">
        <v>8610478.12</v>
      </c>
      <c r="I9" s="106">
        <v>0.11522302680606478</v>
      </c>
      <c r="J9" s="104">
        <v>9201450.09</v>
      </c>
      <c r="K9" s="106">
        <v>0.12313124957743196</v>
      </c>
      <c r="L9" s="104">
        <v>7683864.19</v>
      </c>
      <c r="M9" s="106">
        <v>0.10282333654411879</v>
      </c>
      <c r="N9" s="104">
        <v>0</v>
      </c>
      <c r="O9" s="106">
        <v>0</v>
      </c>
      <c r="P9" s="104">
        <v>193049.81</v>
      </c>
      <c r="Q9" s="106">
        <v>0.0025833389415239245</v>
      </c>
    </row>
    <row r="10" spans="1:17" ht="13.5" customHeight="1">
      <c r="A10" s="37">
        <v>8</v>
      </c>
      <c r="B10" s="71" t="s">
        <v>45</v>
      </c>
      <c r="C10" s="71" t="s">
        <v>26</v>
      </c>
      <c r="D10" s="100" t="s">
        <v>46</v>
      </c>
      <c r="E10" s="102">
        <v>62709197.29</v>
      </c>
      <c r="F10" s="104">
        <v>28122087.66</v>
      </c>
      <c r="G10" s="106">
        <v>0.44845236225794466</v>
      </c>
      <c r="H10" s="104">
        <v>34446609.59</v>
      </c>
      <c r="I10" s="106">
        <v>0.5493071364109627</v>
      </c>
      <c r="J10" s="104">
        <v>0</v>
      </c>
      <c r="K10" s="106">
        <v>0</v>
      </c>
      <c r="L10" s="104">
        <v>0</v>
      </c>
      <c r="M10" s="106">
        <v>0</v>
      </c>
      <c r="N10" s="104">
        <v>0</v>
      </c>
      <c r="O10" s="106">
        <v>0</v>
      </c>
      <c r="P10" s="104">
        <v>140500.04</v>
      </c>
      <c r="Q10" s="106">
        <v>0.0022405013310927042</v>
      </c>
    </row>
    <row r="11" spans="1:17" ht="13.5" customHeight="1">
      <c r="A11" s="37">
        <v>9</v>
      </c>
      <c r="B11" s="71" t="s">
        <v>120</v>
      </c>
      <c r="C11" s="71" t="s">
        <v>26</v>
      </c>
      <c r="D11" s="100" t="s">
        <v>121</v>
      </c>
      <c r="E11" s="102">
        <v>58367914.61</v>
      </c>
      <c r="F11" s="104">
        <v>32850757.49</v>
      </c>
      <c r="G11" s="106">
        <v>0.5628221893740877</v>
      </c>
      <c r="H11" s="104">
        <v>17507189.91</v>
      </c>
      <c r="I11" s="106">
        <v>0.299945441377831</v>
      </c>
      <c r="J11" s="104">
        <v>5379780</v>
      </c>
      <c r="K11" s="106">
        <v>0.09217015951223137</v>
      </c>
      <c r="L11" s="104">
        <v>0</v>
      </c>
      <c r="M11" s="106">
        <v>0</v>
      </c>
      <c r="N11" s="104">
        <v>2520000</v>
      </c>
      <c r="O11" s="106">
        <v>0.043174405267654634</v>
      </c>
      <c r="P11" s="104">
        <v>110187.21</v>
      </c>
      <c r="Q11" s="106">
        <v>0.0018878044681953047</v>
      </c>
    </row>
    <row r="12" spans="1:17" ht="13.5" customHeight="1">
      <c r="A12" s="37">
        <v>10</v>
      </c>
      <c r="B12" s="71" t="s">
        <v>40</v>
      </c>
      <c r="C12" s="71" t="s">
        <v>41</v>
      </c>
      <c r="D12" s="100" t="s">
        <v>42</v>
      </c>
      <c r="E12" s="102">
        <v>57767509.48</v>
      </c>
      <c r="F12" s="104">
        <v>48617286.32</v>
      </c>
      <c r="G12" s="106">
        <v>0.8416026025292307</v>
      </c>
      <c r="H12" s="104">
        <v>8794020.59</v>
      </c>
      <c r="I12" s="106">
        <v>0.1522312571402204</v>
      </c>
      <c r="J12" s="104">
        <v>0</v>
      </c>
      <c r="K12" s="106">
        <v>0</v>
      </c>
      <c r="L12" s="104">
        <v>0</v>
      </c>
      <c r="M12" s="106">
        <v>0</v>
      </c>
      <c r="N12" s="104">
        <v>0</v>
      </c>
      <c r="O12" s="106">
        <v>0</v>
      </c>
      <c r="P12" s="104">
        <v>356202.57</v>
      </c>
      <c r="Q12" s="106">
        <v>0.006166140330549006</v>
      </c>
    </row>
    <row r="13" spans="1:17" ht="13.5" customHeight="1">
      <c r="A13" s="37">
        <v>11</v>
      </c>
      <c r="B13" s="71" t="s">
        <v>33</v>
      </c>
      <c r="C13" s="71" t="s">
        <v>26</v>
      </c>
      <c r="D13" s="100" t="s">
        <v>161</v>
      </c>
      <c r="E13" s="102">
        <v>57588903.18</v>
      </c>
      <c r="F13" s="104">
        <v>42374402.97</v>
      </c>
      <c r="G13" s="106">
        <v>0.7358084740310902</v>
      </c>
      <c r="H13" s="104">
        <v>15056917.57</v>
      </c>
      <c r="I13" s="106">
        <v>0.2614551890828354</v>
      </c>
      <c r="J13" s="104">
        <v>0</v>
      </c>
      <c r="K13" s="106">
        <v>0</v>
      </c>
      <c r="L13" s="104">
        <v>0</v>
      </c>
      <c r="M13" s="106">
        <v>0</v>
      </c>
      <c r="N13" s="104">
        <v>0</v>
      </c>
      <c r="O13" s="106">
        <v>0</v>
      </c>
      <c r="P13" s="104">
        <v>157582.64</v>
      </c>
      <c r="Q13" s="106">
        <v>0.0027363368860743773</v>
      </c>
    </row>
    <row r="14" spans="1:17" ht="13.5" customHeight="1">
      <c r="A14" s="37">
        <v>12</v>
      </c>
      <c r="B14" s="71" t="s">
        <v>47</v>
      </c>
      <c r="C14" s="71" t="s">
        <v>26</v>
      </c>
      <c r="D14" s="100" t="s">
        <v>164</v>
      </c>
      <c r="E14" s="102">
        <v>37406850.54</v>
      </c>
      <c r="F14" s="104">
        <v>19674242.15</v>
      </c>
      <c r="G14" s="106">
        <v>0.5259529168049548</v>
      </c>
      <c r="H14" s="104">
        <v>17620399.16</v>
      </c>
      <c r="I14" s="106">
        <v>0.47104738585671907</v>
      </c>
      <c r="J14" s="104">
        <v>0</v>
      </c>
      <c r="K14" s="106">
        <v>0</v>
      </c>
      <c r="L14" s="104">
        <v>0</v>
      </c>
      <c r="M14" s="106">
        <v>0</v>
      </c>
      <c r="N14" s="104">
        <v>0</v>
      </c>
      <c r="O14" s="106">
        <v>0</v>
      </c>
      <c r="P14" s="104">
        <v>112209.23</v>
      </c>
      <c r="Q14" s="106">
        <v>0.0029996973383260937</v>
      </c>
    </row>
    <row r="15" spans="1:17" ht="13.5" customHeight="1">
      <c r="A15" s="37">
        <v>13</v>
      </c>
      <c r="B15" s="71" t="s">
        <v>43</v>
      </c>
      <c r="C15" s="71" t="s">
        <v>26</v>
      </c>
      <c r="D15" s="100" t="s">
        <v>44</v>
      </c>
      <c r="E15" s="102">
        <v>37029244.99</v>
      </c>
      <c r="F15" s="104">
        <v>33541393.24</v>
      </c>
      <c r="G15" s="106">
        <v>0.9058081861798175</v>
      </c>
      <c r="H15" s="104">
        <v>3455570.85</v>
      </c>
      <c r="I15" s="106">
        <v>0.09332004611309791</v>
      </c>
      <c r="J15" s="104">
        <v>0</v>
      </c>
      <c r="K15" s="106">
        <v>0</v>
      </c>
      <c r="L15" s="104">
        <v>0</v>
      </c>
      <c r="M15" s="106">
        <v>0</v>
      </c>
      <c r="N15" s="104">
        <v>0</v>
      </c>
      <c r="O15" s="106">
        <v>0</v>
      </c>
      <c r="P15" s="104">
        <v>32280.9</v>
      </c>
      <c r="Q15" s="106">
        <v>0.0008717677070844322</v>
      </c>
    </row>
    <row r="16" spans="1:17" ht="13.5" customHeight="1">
      <c r="A16" s="37">
        <v>14</v>
      </c>
      <c r="B16" s="71" t="s">
        <v>124</v>
      </c>
      <c r="C16" s="71" t="s">
        <v>26</v>
      </c>
      <c r="D16" s="100" t="s">
        <v>125</v>
      </c>
      <c r="E16" s="102">
        <v>33425260.42</v>
      </c>
      <c r="F16" s="104">
        <v>1556643.18</v>
      </c>
      <c r="G16" s="106">
        <v>0.04657086169083615</v>
      </c>
      <c r="H16" s="104">
        <v>4114537.54</v>
      </c>
      <c r="I16" s="106">
        <v>0.12309664871116656</v>
      </c>
      <c r="J16" s="104">
        <v>3971400</v>
      </c>
      <c r="K16" s="106">
        <v>0.11881433233721982</v>
      </c>
      <c r="L16" s="104">
        <v>0</v>
      </c>
      <c r="M16" s="106">
        <v>0</v>
      </c>
      <c r="N16" s="104">
        <v>540227.61</v>
      </c>
      <c r="O16" s="106">
        <v>0.016162255827235225</v>
      </c>
      <c r="P16" s="104">
        <v>23242452.09</v>
      </c>
      <c r="Q16" s="106">
        <v>0.6953559014335422</v>
      </c>
    </row>
    <row r="17" spans="1:17" ht="13.5" customHeight="1">
      <c r="A17" s="37">
        <v>15</v>
      </c>
      <c r="B17" s="71" t="s">
        <v>50</v>
      </c>
      <c r="C17" s="71" t="s">
        <v>26</v>
      </c>
      <c r="D17" s="100" t="s">
        <v>51</v>
      </c>
      <c r="E17" s="102">
        <v>28391174.86</v>
      </c>
      <c r="F17" s="104">
        <v>24379962.38</v>
      </c>
      <c r="G17" s="106">
        <v>0.8587162208052421</v>
      </c>
      <c r="H17" s="104">
        <v>3997498.65</v>
      </c>
      <c r="I17" s="106">
        <v>0.14080074775743184</v>
      </c>
      <c r="J17" s="104">
        <v>0</v>
      </c>
      <c r="K17" s="106">
        <v>0</v>
      </c>
      <c r="L17" s="104">
        <v>0</v>
      </c>
      <c r="M17" s="106">
        <v>0</v>
      </c>
      <c r="N17" s="104">
        <v>0</v>
      </c>
      <c r="O17" s="106">
        <v>0</v>
      </c>
      <c r="P17" s="104">
        <v>13713.83</v>
      </c>
      <c r="Q17" s="106">
        <v>0.0004830314373260142</v>
      </c>
    </row>
    <row r="18" spans="1:17" ht="13.5" customHeight="1">
      <c r="A18" s="37">
        <v>16</v>
      </c>
      <c r="B18" s="71" t="s">
        <v>122</v>
      </c>
      <c r="C18" s="71" t="s">
        <v>26</v>
      </c>
      <c r="D18" s="100" t="s">
        <v>123</v>
      </c>
      <c r="E18" s="102">
        <v>28151556.12</v>
      </c>
      <c r="F18" s="104">
        <v>1758756.42</v>
      </c>
      <c r="G18" s="106">
        <v>0.062474572009556105</v>
      </c>
      <c r="H18" s="104">
        <v>7172494.78</v>
      </c>
      <c r="I18" s="106">
        <v>0.2547814674764771</v>
      </c>
      <c r="J18" s="104">
        <v>3049975</v>
      </c>
      <c r="K18" s="106">
        <v>0.1083412578331034</v>
      </c>
      <c r="L18" s="104">
        <v>0</v>
      </c>
      <c r="M18" s="106">
        <v>0</v>
      </c>
      <c r="N18" s="104">
        <v>7369365</v>
      </c>
      <c r="O18" s="106">
        <v>0.2617746943929862</v>
      </c>
      <c r="P18" s="104">
        <v>8800964.92</v>
      </c>
      <c r="Q18" s="106">
        <v>0.3126280082878772</v>
      </c>
    </row>
    <row r="19" spans="1:17" ht="13.5" customHeight="1">
      <c r="A19" s="37">
        <v>17</v>
      </c>
      <c r="B19" s="71" t="s">
        <v>34</v>
      </c>
      <c r="C19" s="71" t="s">
        <v>26</v>
      </c>
      <c r="D19" s="100" t="s">
        <v>165</v>
      </c>
      <c r="E19" s="102">
        <v>19646586.83</v>
      </c>
      <c r="F19" s="104">
        <v>9755038.86</v>
      </c>
      <c r="G19" s="106">
        <v>0.4965258823025801</v>
      </c>
      <c r="H19" s="104">
        <v>9712610.48</v>
      </c>
      <c r="I19" s="106">
        <v>0.49436630209828675</v>
      </c>
      <c r="J19" s="104">
        <v>0</v>
      </c>
      <c r="K19" s="106">
        <v>0</v>
      </c>
      <c r="L19" s="104">
        <v>0</v>
      </c>
      <c r="M19" s="106">
        <v>0</v>
      </c>
      <c r="N19" s="104">
        <v>0</v>
      </c>
      <c r="O19" s="106">
        <v>0</v>
      </c>
      <c r="P19" s="104">
        <v>178937.49</v>
      </c>
      <c r="Q19" s="106">
        <v>0.009107815599133257</v>
      </c>
    </row>
    <row r="20" spans="1:17" ht="13.5" customHeight="1">
      <c r="A20" s="37">
        <v>18</v>
      </c>
      <c r="B20" s="71" t="s">
        <v>112</v>
      </c>
      <c r="C20" s="71" t="s">
        <v>26</v>
      </c>
      <c r="D20" s="100" t="s">
        <v>113</v>
      </c>
      <c r="E20" s="102">
        <v>16205239.32</v>
      </c>
      <c r="F20" s="104">
        <v>7629099.34</v>
      </c>
      <c r="G20" s="106">
        <v>0.4707798008625768</v>
      </c>
      <c r="H20" s="104">
        <v>6138520.48</v>
      </c>
      <c r="I20" s="106">
        <v>0.37879850823455785</v>
      </c>
      <c r="J20" s="104">
        <v>0</v>
      </c>
      <c r="K20" s="106">
        <v>0</v>
      </c>
      <c r="L20" s="104">
        <v>2437619.5</v>
      </c>
      <c r="M20" s="106">
        <v>0.15042169090286536</v>
      </c>
      <c r="N20" s="104">
        <v>0</v>
      </c>
      <c r="O20" s="106">
        <v>0</v>
      </c>
      <c r="P20" s="104">
        <v>0</v>
      </c>
      <c r="Q20" s="106">
        <v>0</v>
      </c>
    </row>
    <row r="21" spans="1:17" ht="13.5" customHeight="1">
      <c r="A21" s="37">
        <v>19</v>
      </c>
      <c r="B21" s="71" t="s">
        <v>126</v>
      </c>
      <c r="C21" s="71" t="s">
        <v>26</v>
      </c>
      <c r="D21" s="100" t="s">
        <v>127</v>
      </c>
      <c r="E21" s="102">
        <v>10400794.99</v>
      </c>
      <c r="F21" s="104">
        <v>5430100.57</v>
      </c>
      <c r="G21" s="106">
        <v>0.5220851459163316</v>
      </c>
      <c r="H21" s="104">
        <v>3000362.95</v>
      </c>
      <c r="I21" s="106">
        <v>0.28847438612959336</v>
      </c>
      <c r="J21" s="104">
        <v>1411001</v>
      </c>
      <c r="K21" s="106">
        <v>0.13566280282965176</v>
      </c>
      <c r="L21" s="104">
        <v>0</v>
      </c>
      <c r="M21" s="106">
        <v>0</v>
      </c>
      <c r="N21" s="104">
        <v>0</v>
      </c>
      <c r="O21" s="106">
        <v>0</v>
      </c>
      <c r="P21" s="104">
        <v>559330.47</v>
      </c>
      <c r="Q21" s="106">
        <v>0.053777665124423335</v>
      </c>
    </row>
    <row r="22" spans="1:17" ht="13.5" customHeight="1">
      <c r="A22" s="37">
        <v>20</v>
      </c>
      <c r="B22" s="71" t="s">
        <v>114</v>
      </c>
      <c r="C22" s="71" t="s">
        <v>26</v>
      </c>
      <c r="D22" s="100" t="s">
        <v>115</v>
      </c>
      <c r="E22" s="102">
        <v>9997106.95</v>
      </c>
      <c r="F22" s="104">
        <v>6730104.72</v>
      </c>
      <c r="G22" s="106">
        <v>0.6732052336401183</v>
      </c>
      <c r="H22" s="104">
        <v>2427178.84</v>
      </c>
      <c r="I22" s="106">
        <v>0.24278812381816123</v>
      </c>
      <c r="J22" s="104">
        <v>830000</v>
      </c>
      <c r="K22" s="106">
        <v>0.08302401926389315</v>
      </c>
      <c r="L22" s="104">
        <v>0</v>
      </c>
      <c r="M22" s="106">
        <v>0</v>
      </c>
      <c r="N22" s="104">
        <v>0</v>
      </c>
      <c r="O22" s="106">
        <v>0</v>
      </c>
      <c r="P22" s="104">
        <v>9823.39</v>
      </c>
      <c r="Q22" s="106">
        <v>0.000982623277827392</v>
      </c>
    </row>
    <row r="23" spans="1:17" ht="13.5" customHeight="1">
      <c r="A23" s="37">
        <v>21</v>
      </c>
      <c r="B23" s="71" t="s">
        <v>116</v>
      </c>
      <c r="C23" s="71" t="s">
        <v>26</v>
      </c>
      <c r="D23" s="100" t="s">
        <v>117</v>
      </c>
      <c r="E23" s="102">
        <v>9795019.54</v>
      </c>
      <c r="F23" s="104">
        <v>4985001.9</v>
      </c>
      <c r="G23" s="106">
        <v>0.5089323078573461</v>
      </c>
      <c r="H23" s="104">
        <v>4620646.37</v>
      </c>
      <c r="I23" s="106">
        <v>0.4717342677194905</v>
      </c>
      <c r="J23" s="104">
        <v>0</v>
      </c>
      <c r="K23" s="106">
        <v>0</v>
      </c>
      <c r="L23" s="104">
        <v>0</v>
      </c>
      <c r="M23" s="106">
        <v>0</v>
      </c>
      <c r="N23" s="104">
        <v>0</v>
      </c>
      <c r="O23" s="106">
        <v>0</v>
      </c>
      <c r="P23" s="104">
        <v>189371.27</v>
      </c>
      <c r="Q23" s="106">
        <v>0.01933342442316353</v>
      </c>
    </row>
    <row r="24" spans="1:17" ht="13.5" customHeight="1">
      <c r="A24" s="37">
        <v>22</v>
      </c>
      <c r="B24" s="71" t="s">
        <v>63</v>
      </c>
      <c r="C24" s="71" t="s">
        <v>26</v>
      </c>
      <c r="D24" s="100" t="s">
        <v>64</v>
      </c>
      <c r="E24" s="102">
        <v>6932748.57</v>
      </c>
      <c r="F24" s="104">
        <v>4046924.78</v>
      </c>
      <c r="G24" s="106">
        <v>0.5837403072011307</v>
      </c>
      <c r="H24" s="104">
        <v>2874983.91</v>
      </c>
      <c r="I24" s="106">
        <v>0.41469611669473827</v>
      </c>
      <c r="J24" s="104">
        <v>0</v>
      </c>
      <c r="K24" s="106">
        <v>0</v>
      </c>
      <c r="L24" s="104">
        <v>0</v>
      </c>
      <c r="M24" s="106">
        <v>0</v>
      </c>
      <c r="N24" s="104">
        <v>0</v>
      </c>
      <c r="O24" s="106">
        <v>0</v>
      </c>
      <c r="P24" s="104">
        <v>10839.88</v>
      </c>
      <c r="Q24" s="106">
        <v>0.0015635761041309477</v>
      </c>
    </row>
    <row r="25" spans="1:17" ht="13.5" customHeight="1">
      <c r="A25" s="37">
        <v>23</v>
      </c>
      <c r="B25" s="71" t="s">
        <v>59</v>
      </c>
      <c r="C25" s="71" t="s">
        <v>26</v>
      </c>
      <c r="D25" s="100" t="s">
        <v>60</v>
      </c>
      <c r="E25" s="102">
        <v>6888063.11</v>
      </c>
      <c r="F25" s="104">
        <v>2820623.52</v>
      </c>
      <c r="G25" s="106">
        <v>0.4094944362378236</v>
      </c>
      <c r="H25" s="104">
        <v>4046011.27</v>
      </c>
      <c r="I25" s="106">
        <v>0.5873946282701814</v>
      </c>
      <c r="J25" s="104">
        <v>0</v>
      </c>
      <c r="K25" s="106">
        <v>0</v>
      </c>
      <c r="L25" s="104">
        <v>0</v>
      </c>
      <c r="M25" s="106">
        <v>0</v>
      </c>
      <c r="N25" s="104">
        <v>0</v>
      </c>
      <c r="O25" s="106">
        <v>0</v>
      </c>
      <c r="P25" s="104">
        <v>21428.32</v>
      </c>
      <c r="Q25" s="106">
        <v>0.003110935491994933</v>
      </c>
    </row>
    <row r="26" spans="1:17" ht="13.5" customHeight="1">
      <c r="A26" s="37">
        <v>24</v>
      </c>
      <c r="B26" s="71" t="s">
        <v>118</v>
      </c>
      <c r="C26" s="71" t="s">
        <v>26</v>
      </c>
      <c r="D26" s="100" t="s">
        <v>119</v>
      </c>
      <c r="E26" s="102">
        <v>6075627.68</v>
      </c>
      <c r="F26" s="104">
        <v>3494802.43</v>
      </c>
      <c r="G26" s="106">
        <v>0.5752166877348878</v>
      </c>
      <c r="H26" s="104">
        <v>2572083.22</v>
      </c>
      <c r="I26" s="106">
        <v>0.4233444436476727</v>
      </c>
      <c r="J26" s="104">
        <v>0</v>
      </c>
      <c r="K26" s="106">
        <v>0</v>
      </c>
      <c r="L26" s="104">
        <v>0</v>
      </c>
      <c r="M26" s="106">
        <v>0</v>
      </c>
      <c r="N26" s="104">
        <v>0</v>
      </c>
      <c r="O26" s="106">
        <v>0</v>
      </c>
      <c r="P26" s="104">
        <v>8742.03</v>
      </c>
      <c r="Q26" s="106">
        <v>0.0014388686174397049</v>
      </c>
    </row>
    <row r="27" spans="1:17" ht="13.5" customHeight="1">
      <c r="A27" s="37">
        <v>25</v>
      </c>
      <c r="B27" s="71" t="s">
        <v>49</v>
      </c>
      <c r="C27" s="71" t="s">
        <v>26</v>
      </c>
      <c r="D27" s="100" t="s">
        <v>154</v>
      </c>
      <c r="E27" s="102">
        <v>5110697.34</v>
      </c>
      <c r="F27" s="104">
        <v>4318523.5</v>
      </c>
      <c r="G27" s="106">
        <v>0.844996917778739</v>
      </c>
      <c r="H27" s="104">
        <v>758211.7</v>
      </c>
      <c r="I27" s="106">
        <v>0.14835777772745196</v>
      </c>
      <c r="J27" s="104">
        <v>0</v>
      </c>
      <c r="K27" s="106">
        <v>0</v>
      </c>
      <c r="L27" s="104">
        <v>0</v>
      </c>
      <c r="M27" s="106">
        <v>0</v>
      </c>
      <c r="N27" s="104">
        <v>0</v>
      </c>
      <c r="O27" s="106">
        <v>0</v>
      </c>
      <c r="P27" s="104">
        <v>33962.14</v>
      </c>
      <c r="Q27" s="106">
        <v>0.006645304493809058</v>
      </c>
    </row>
    <row r="28" spans="1:17" ht="13.5" customHeight="1">
      <c r="A28" s="37">
        <v>26</v>
      </c>
      <c r="B28" s="71" t="s">
        <v>52</v>
      </c>
      <c r="C28" s="71" t="s">
        <v>26</v>
      </c>
      <c r="D28" s="100" t="s">
        <v>53</v>
      </c>
      <c r="E28" s="102">
        <v>5085857.23</v>
      </c>
      <c r="F28" s="104">
        <v>3733540.79</v>
      </c>
      <c r="G28" s="106">
        <v>0.7341025556079166</v>
      </c>
      <c r="H28" s="104">
        <v>746151.13</v>
      </c>
      <c r="I28" s="106">
        <v>0.14671098622247403</v>
      </c>
      <c r="J28" s="104">
        <v>0</v>
      </c>
      <c r="K28" s="106">
        <v>0</v>
      </c>
      <c r="L28" s="104">
        <v>600629.44</v>
      </c>
      <c r="M28" s="106">
        <v>0.11809797499958526</v>
      </c>
      <c r="N28" s="104">
        <v>0</v>
      </c>
      <c r="O28" s="106">
        <v>0</v>
      </c>
      <c r="P28" s="104">
        <v>5535.87</v>
      </c>
      <c r="Q28" s="106">
        <v>0.0010884831700240236</v>
      </c>
    </row>
    <row r="29" spans="1:17" ht="13.5" customHeight="1">
      <c r="A29" s="37">
        <v>27</v>
      </c>
      <c r="B29" s="71" t="s">
        <v>57</v>
      </c>
      <c r="C29" s="71" t="s">
        <v>36</v>
      </c>
      <c r="D29" s="100" t="s">
        <v>155</v>
      </c>
      <c r="E29" s="102">
        <v>3525780.62</v>
      </c>
      <c r="F29" s="104">
        <v>2077554.26</v>
      </c>
      <c r="G29" s="106">
        <v>0.5892466049121343</v>
      </c>
      <c r="H29" s="104">
        <v>1443479.12</v>
      </c>
      <c r="I29" s="106">
        <v>0.4094069585078155</v>
      </c>
      <c r="J29" s="104">
        <v>0</v>
      </c>
      <c r="K29" s="106">
        <v>0</v>
      </c>
      <c r="L29" s="104">
        <v>0</v>
      </c>
      <c r="M29" s="106">
        <v>0</v>
      </c>
      <c r="N29" s="104">
        <v>0</v>
      </c>
      <c r="O29" s="106">
        <v>0</v>
      </c>
      <c r="P29" s="104">
        <v>4747.24</v>
      </c>
      <c r="Q29" s="106">
        <v>0.001346436580050179</v>
      </c>
    </row>
    <row r="30" spans="1:17" ht="13.5" customHeight="1">
      <c r="A30" s="37">
        <v>28</v>
      </c>
      <c r="B30" s="71" t="s">
        <v>108</v>
      </c>
      <c r="C30" s="71" t="s">
        <v>41</v>
      </c>
      <c r="D30" s="100" t="s">
        <v>201</v>
      </c>
      <c r="E30" s="102">
        <v>3197602.73</v>
      </c>
      <c r="F30" s="104">
        <v>2401627.77</v>
      </c>
      <c r="G30" s="106">
        <v>0.751071340872917</v>
      </c>
      <c r="H30" s="104">
        <v>793030.63</v>
      </c>
      <c r="I30" s="106">
        <v>0.24800786619293386</v>
      </c>
      <c r="J30" s="104">
        <v>0</v>
      </c>
      <c r="K30" s="106">
        <v>0</v>
      </c>
      <c r="L30" s="104">
        <v>0</v>
      </c>
      <c r="M30" s="106">
        <v>0</v>
      </c>
      <c r="N30" s="104">
        <v>0</v>
      </c>
      <c r="O30" s="106">
        <v>0</v>
      </c>
      <c r="P30" s="104">
        <v>2944.33</v>
      </c>
      <c r="Q30" s="106">
        <v>0.0009207929341491399</v>
      </c>
    </row>
    <row r="31" spans="1:17" ht="13.5" customHeight="1">
      <c r="A31" s="37">
        <v>29</v>
      </c>
      <c r="B31" s="71" t="s">
        <v>61</v>
      </c>
      <c r="C31" s="71" t="s">
        <v>26</v>
      </c>
      <c r="D31" s="100" t="s">
        <v>62</v>
      </c>
      <c r="E31" s="102">
        <v>3187359.02</v>
      </c>
      <c r="F31" s="104">
        <v>1765827.54</v>
      </c>
      <c r="G31" s="106">
        <v>0.554009613890311</v>
      </c>
      <c r="H31" s="104">
        <v>1413133.88</v>
      </c>
      <c r="I31" s="106">
        <v>0.4433557284048911</v>
      </c>
      <c r="J31" s="104">
        <v>0</v>
      </c>
      <c r="K31" s="106">
        <v>0</v>
      </c>
      <c r="L31" s="104">
        <v>0</v>
      </c>
      <c r="M31" s="106">
        <v>0</v>
      </c>
      <c r="N31" s="104">
        <v>0</v>
      </c>
      <c r="O31" s="106">
        <v>0</v>
      </c>
      <c r="P31" s="104">
        <v>8397.6</v>
      </c>
      <c r="Q31" s="106">
        <v>0.0026346577047978736</v>
      </c>
    </row>
    <row r="32" spans="1:17" ht="13.5" customHeight="1">
      <c r="A32" s="37">
        <v>30</v>
      </c>
      <c r="B32" s="71" t="s">
        <v>54</v>
      </c>
      <c r="C32" s="71" t="s">
        <v>26</v>
      </c>
      <c r="D32" s="100" t="s">
        <v>55</v>
      </c>
      <c r="E32" s="102">
        <v>2706730.84</v>
      </c>
      <c r="F32" s="104">
        <v>1549852.7</v>
      </c>
      <c r="G32" s="106">
        <v>0.5725921015478583</v>
      </c>
      <c r="H32" s="104">
        <v>1153974.59</v>
      </c>
      <c r="I32" s="106">
        <v>0.4263351837377373</v>
      </c>
      <c r="J32" s="104">
        <v>0</v>
      </c>
      <c r="K32" s="106">
        <v>0</v>
      </c>
      <c r="L32" s="104">
        <v>0</v>
      </c>
      <c r="M32" s="106">
        <v>0</v>
      </c>
      <c r="N32" s="104">
        <v>0</v>
      </c>
      <c r="O32" s="106">
        <v>0</v>
      </c>
      <c r="P32" s="104">
        <v>2903.55</v>
      </c>
      <c r="Q32" s="106">
        <v>0.001072714714404333</v>
      </c>
    </row>
    <row r="33" spans="1:17" ht="13.5" customHeight="1">
      <c r="A33" s="37">
        <v>31</v>
      </c>
      <c r="B33" s="71" t="s">
        <v>67</v>
      </c>
      <c r="C33" s="71" t="s">
        <v>26</v>
      </c>
      <c r="D33" s="100" t="s">
        <v>68</v>
      </c>
      <c r="E33" s="102">
        <v>2648664.4</v>
      </c>
      <c r="F33" s="104">
        <v>1449447.71</v>
      </c>
      <c r="G33" s="106">
        <v>0.5472372075526065</v>
      </c>
      <c r="H33" s="104">
        <v>1198211.43</v>
      </c>
      <c r="I33" s="106">
        <v>0.4523832577656875</v>
      </c>
      <c r="J33" s="104">
        <v>0</v>
      </c>
      <c r="K33" s="106">
        <v>0</v>
      </c>
      <c r="L33" s="104">
        <v>0</v>
      </c>
      <c r="M33" s="106">
        <v>0</v>
      </c>
      <c r="N33" s="104">
        <v>0</v>
      </c>
      <c r="O33" s="106">
        <v>0</v>
      </c>
      <c r="P33" s="104">
        <v>1005.26</v>
      </c>
      <c r="Q33" s="106">
        <v>0.00037953468170599493</v>
      </c>
    </row>
    <row r="34" spans="1:17" ht="13.5" customHeight="1">
      <c r="A34" s="37">
        <v>32</v>
      </c>
      <c r="B34" s="71" t="s">
        <v>106</v>
      </c>
      <c r="C34" s="71" t="s">
        <v>26</v>
      </c>
      <c r="D34" s="100" t="s">
        <v>107</v>
      </c>
      <c r="E34" s="102">
        <v>2292556.06</v>
      </c>
      <c r="F34" s="104">
        <v>1153610.53</v>
      </c>
      <c r="G34" s="106">
        <v>0.5031983950699989</v>
      </c>
      <c r="H34" s="104">
        <v>1138332.28</v>
      </c>
      <c r="I34" s="106">
        <v>0.4965341087449787</v>
      </c>
      <c r="J34" s="104">
        <v>0</v>
      </c>
      <c r="K34" s="106">
        <v>0</v>
      </c>
      <c r="L34" s="104">
        <v>0</v>
      </c>
      <c r="M34" s="106">
        <v>0</v>
      </c>
      <c r="N34" s="104">
        <v>0</v>
      </c>
      <c r="O34" s="106">
        <v>0</v>
      </c>
      <c r="P34" s="104">
        <v>613.25</v>
      </c>
      <c r="Q34" s="106">
        <v>0.00026749618502240683</v>
      </c>
    </row>
    <row r="35" spans="1:17" ht="13.5" customHeight="1">
      <c r="A35" s="37">
        <v>33</v>
      </c>
      <c r="B35" s="71" t="s">
        <v>110</v>
      </c>
      <c r="C35" s="71" t="s">
        <v>26</v>
      </c>
      <c r="D35" s="100" t="s">
        <v>111</v>
      </c>
      <c r="E35" s="102">
        <v>1846750.65</v>
      </c>
      <c r="F35" s="104">
        <v>0</v>
      </c>
      <c r="G35" s="106">
        <v>0</v>
      </c>
      <c r="H35" s="104">
        <v>1846750.65</v>
      </c>
      <c r="I35" s="106">
        <v>1</v>
      </c>
      <c r="J35" s="104">
        <v>0</v>
      </c>
      <c r="K35" s="106">
        <v>0</v>
      </c>
      <c r="L35" s="104">
        <v>0</v>
      </c>
      <c r="M35" s="106">
        <v>0</v>
      </c>
      <c r="N35" s="104">
        <v>0</v>
      </c>
      <c r="O35" s="106">
        <v>0</v>
      </c>
      <c r="P35" s="104">
        <v>0</v>
      </c>
      <c r="Q35" s="106">
        <v>0</v>
      </c>
    </row>
    <row r="36" spans="1:17" ht="13.5" customHeight="1">
      <c r="A36" s="37">
        <v>34</v>
      </c>
      <c r="B36" s="71" t="s">
        <v>76</v>
      </c>
      <c r="C36" s="71" t="s">
        <v>26</v>
      </c>
      <c r="D36" s="100" t="s">
        <v>128</v>
      </c>
      <c r="E36" s="102">
        <v>1305444.28</v>
      </c>
      <c r="F36" s="104">
        <v>918286.53</v>
      </c>
      <c r="G36" s="106">
        <v>0.7034283608029598</v>
      </c>
      <c r="H36" s="104">
        <v>240295.2</v>
      </c>
      <c r="I36" s="106">
        <v>0.1840715867244828</v>
      </c>
      <c r="J36" s="104">
        <v>0</v>
      </c>
      <c r="K36" s="106">
        <v>0</v>
      </c>
      <c r="L36" s="104">
        <v>146257.17</v>
      </c>
      <c r="M36" s="106">
        <v>0.11203631762820242</v>
      </c>
      <c r="N36" s="104">
        <v>0</v>
      </c>
      <c r="O36" s="106">
        <v>0</v>
      </c>
      <c r="P36" s="104">
        <v>605.38</v>
      </c>
      <c r="Q36" s="106">
        <v>0.00046373484435505743</v>
      </c>
    </row>
    <row r="37" spans="1:17" ht="13.5" customHeight="1">
      <c r="A37" s="37">
        <v>35</v>
      </c>
      <c r="B37" s="71" t="s">
        <v>102</v>
      </c>
      <c r="C37" s="71" t="s">
        <v>26</v>
      </c>
      <c r="D37" s="100" t="s">
        <v>103</v>
      </c>
      <c r="E37" s="102">
        <v>1047979.38</v>
      </c>
      <c r="F37" s="104">
        <v>479241.8</v>
      </c>
      <c r="G37" s="106">
        <v>0.4573007915480169</v>
      </c>
      <c r="H37" s="104">
        <v>566905.81</v>
      </c>
      <c r="I37" s="106">
        <v>0.5409513019235169</v>
      </c>
      <c r="J37" s="104">
        <v>0</v>
      </c>
      <c r="K37" s="106">
        <v>0</v>
      </c>
      <c r="L37" s="104">
        <v>0</v>
      </c>
      <c r="M37" s="106">
        <v>0</v>
      </c>
      <c r="N37" s="104">
        <v>0</v>
      </c>
      <c r="O37" s="106">
        <v>0</v>
      </c>
      <c r="P37" s="104">
        <v>1831.77</v>
      </c>
      <c r="Q37" s="106">
        <v>0.0017479065284662376</v>
      </c>
    </row>
    <row r="38" spans="1:17" ht="13.5" customHeight="1">
      <c r="A38" s="37">
        <v>36</v>
      </c>
      <c r="B38" s="71" t="s">
        <v>71</v>
      </c>
      <c r="C38" s="71" t="s">
        <v>41</v>
      </c>
      <c r="D38" s="100" t="s">
        <v>72</v>
      </c>
      <c r="E38" s="102">
        <v>837403.15</v>
      </c>
      <c r="F38" s="104">
        <v>480649.28</v>
      </c>
      <c r="G38" s="106">
        <v>0.5739759636681567</v>
      </c>
      <c r="H38" s="104">
        <v>355312.71</v>
      </c>
      <c r="I38" s="106">
        <v>0.4243030492541138</v>
      </c>
      <c r="J38" s="104">
        <v>0</v>
      </c>
      <c r="K38" s="106">
        <v>0</v>
      </c>
      <c r="L38" s="104">
        <v>0</v>
      </c>
      <c r="M38" s="106">
        <v>0</v>
      </c>
      <c r="N38" s="104">
        <v>0</v>
      </c>
      <c r="O38" s="106">
        <v>0</v>
      </c>
      <c r="P38" s="104">
        <v>1441.16</v>
      </c>
      <c r="Q38" s="106">
        <v>0.0017209870777295262</v>
      </c>
    </row>
    <row r="39" spans="1:17" ht="13.5" customHeight="1">
      <c r="A39" s="37">
        <v>37</v>
      </c>
      <c r="B39" s="71" t="s">
        <v>77</v>
      </c>
      <c r="C39" s="71" t="s">
        <v>26</v>
      </c>
      <c r="D39" s="100" t="s">
        <v>202</v>
      </c>
      <c r="E39" s="102">
        <v>818829.4</v>
      </c>
      <c r="F39" s="104">
        <v>683707.16</v>
      </c>
      <c r="G39" s="106">
        <v>0.8349812060973874</v>
      </c>
      <c r="H39" s="104">
        <v>133276.75</v>
      </c>
      <c r="I39" s="106">
        <v>0.1627649788832692</v>
      </c>
      <c r="J39" s="104">
        <v>0</v>
      </c>
      <c r="K39" s="106">
        <v>0</v>
      </c>
      <c r="L39" s="104">
        <v>0</v>
      </c>
      <c r="M39" s="106">
        <v>0</v>
      </c>
      <c r="N39" s="104">
        <v>0</v>
      </c>
      <c r="O39" s="106">
        <v>0</v>
      </c>
      <c r="P39" s="104">
        <v>1845.49</v>
      </c>
      <c r="Q39" s="106">
        <v>0.0022538150193434675</v>
      </c>
    </row>
    <row r="40" spans="1:17" ht="13.5" customHeight="1">
      <c r="A40" s="37">
        <v>38</v>
      </c>
      <c r="B40" s="71" t="s">
        <v>98</v>
      </c>
      <c r="C40" s="71" t="s">
        <v>41</v>
      </c>
      <c r="D40" s="100" t="s">
        <v>99</v>
      </c>
      <c r="E40" s="102">
        <v>809307.83</v>
      </c>
      <c r="F40" s="104">
        <v>443472.73</v>
      </c>
      <c r="G40" s="106">
        <v>0.5479654509211903</v>
      </c>
      <c r="H40" s="104">
        <v>364523.73</v>
      </c>
      <c r="I40" s="106">
        <v>0.450414189122574</v>
      </c>
      <c r="J40" s="104">
        <v>0</v>
      </c>
      <c r="K40" s="106">
        <v>0</v>
      </c>
      <c r="L40" s="104">
        <v>0</v>
      </c>
      <c r="M40" s="106">
        <v>0</v>
      </c>
      <c r="N40" s="104">
        <v>0</v>
      </c>
      <c r="O40" s="106">
        <v>0</v>
      </c>
      <c r="P40" s="104">
        <v>1311.37</v>
      </c>
      <c r="Q40" s="106">
        <v>0.0016203599562356883</v>
      </c>
    </row>
    <row r="41" spans="1:17" ht="13.5" customHeight="1">
      <c r="A41" s="37">
        <v>39</v>
      </c>
      <c r="B41" s="71" t="s">
        <v>73</v>
      </c>
      <c r="C41" s="71" t="s">
        <v>41</v>
      </c>
      <c r="D41" s="101" t="s">
        <v>156</v>
      </c>
      <c r="E41" s="102">
        <v>646136.12</v>
      </c>
      <c r="F41" s="104">
        <v>317971.81</v>
      </c>
      <c r="G41" s="106">
        <v>0.49211273005446593</v>
      </c>
      <c r="H41" s="104">
        <v>325619.88</v>
      </c>
      <c r="I41" s="106">
        <v>0.5039493535820285</v>
      </c>
      <c r="J41" s="104">
        <v>0</v>
      </c>
      <c r="K41" s="106">
        <v>0</v>
      </c>
      <c r="L41" s="104">
        <v>0</v>
      </c>
      <c r="M41" s="106">
        <v>0</v>
      </c>
      <c r="N41" s="104">
        <v>0</v>
      </c>
      <c r="O41" s="106">
        <v>0</v>
      </c>
      <c r="P41" s="104">
        <v>2544.43</v>
      </c>
      <c r="Q41" s="106">
        <v>0.003937916363505572</v>
      </c>
    </row>
    <row r="42" spans="1:17" ht="13.5" customHeight="1">
      <c r="A42" s="37">
        <v>40</v>
      </c>
      <c r="B42" s="71" t="s">
        <v>104</v>
      </c>
      <c r="C42" s="71" t="s">
        <v>26</v>
      </c>
      <c r="D42" s="100" t="s">
        <v>105</v>
      </c>
      <c r="E42" s="102">
        <v>476461.1</v>
      </c>
      <c r="F42" s="104">
        <v>326099.52</v>
      </c>
      <c r="G42" s="106">
        <v>0.6844200292531752</v>
      </c>
      <c r="H42" s="104">
        <v>150361.58</v>
      </c>
      <c r="I42" s="106">
        <v>0.31557997074682487</v>
      </c>
      <c r="J42" s="104">
        <v>0</v>
      </c>
      <c r="K42" s="106">
        <v>0</v>
      </c>
      <c r="L42" s="104">
        <v>0</v>
      </c>
      <c r="M42" s="106">
        <v>0</v>
      </c>
      <c r="N42" s="104">
        <v>0</v>
      </c>
      <c r="O42" s="106">
        <v>0</v>
      </c>
      <c r="P42" s="104">
        <v>0</v>
      </c>
      <c r="Q42" s="106">
        <v>0</v>
      </c>
    </row>
    <row r="43" spans="1:17" ht="13.5" customHeight="1">
      <c r="A43" s="37">
        <v>41</v>
      </c>
      <c r="B43" s="71" t="s">
        <v>75</v>
      </c>
      <c r="C43" s="71" t="s">
        <v>26</v>
      </c>
      <c r="D43" s="101" t="s">
        <v>148</v>
      </c>
      <c r="E43" s="102">
        <v>465718.7</v>
      </c>
      <c r="F43" s="104">
        <v>232317.92</v>
      </c>
      <c r="G43" s="106">
        <v>0.49883743126483865</v>
      </c>
      <c r="H43" s="104">
        <v>233001.64</v>
      </c>
      <c r="I43" s="106">
        <v>0.5003055277788931</v>
      </c>
      <c r="J43" s="104">
        <v>0</v>
      </c>
      <c r="K43" s="106">
        <v>0</v>
      </c>
      <c r="L43" s="104">
        <v>0</v>
      </c>
      <c r="M43" s="106">
        <v>0</v>
      </c>
      <c r="N43" s="104">
        <v>0</v>
      </c>
      <c r="O43" s="106">
        <v>0</v>
      </c>
      <c r="P43" s="104">
        <v>399.14</v>
      </c>
      <c r="Q43" s="106">
        <v>0.0008570409562682366</v>
      </c>
    </row>
    <row r="44" spans="1:17" ht="13.5" customHeight="1">
      <c r="A44" s="37">
        <v>42</v>
      </c>
      <c r="B44" s="71" t="s">
        <v>79</v>
      </c>
      <c r="C44" s="71" t="s">
        <v>26</v>
      </c>
      <c r="D44" s="100" t="s">
        <v>80</v>
      </c>
      <c r="E44" s="102">
        <v>440261.21</v>
      </c>
      <c r="F44" s="104">
        <v>167549.29</v>
      </c>
      <c r="G44" s="106">
        <v>0.3805679133076475</v>
      </c>
      <c r="H44" s="104">
        <v>270704.02</v>
      </c>
      <c r="I44" s="106">
        <v>0.6148713851034026</v>
      </c>
      <c r="J44" s="104">
        <v>0</v>
      </c>
      <c r="K44" s="106">
        <v>0</v>
      </c>
      <c r="L44" s="104">
        <v>0</v>
      </c>
      <c r="M44" s="106">
        <v>0</v>
      </c>
      <c r="N44" s="104">
        <v>0</v>
      </c>
      <c r="O44" s="106">
        <v>0</v>
      </c>
      <c r="P44" s="104">
        <v>2007.9</v>
      </c>
      <c r="Q44" s="106">
        <v>0.0045607015889498875</v>
      </c>
    </row>
    <row r="45" spans="1:17" ht="13.5" customHeight="1">
      <c r="A45" s="37">
        <v>43</v>
      </c>
      <c r="B45" s="71" t="s">
        <v>69</v>
      </c>
      <c r="C45" s="71" t="s">
        <v>36</v>
      </c>
      <c r="D45" s="100" t="s">
        <v>70</v>
      </c>
      <c r="E45" s="102">
        <v>427279.38</v>
      </c>
      <c r="F45" s="104">
        <v>224459.1</v>
      </c>
      <c r="G45" s="106">
        <v>0.525321629141102</v>
      </c>
      <c r="H45" s="104">
        <v>202381.33</v>
      </c>
      <c r="I45" s="106">
        <v>0.4736510570671582</v>
      </c>
      <c r="J45" s="104">
        <v>0</v>
      </c>
      <c r="K45" s="106">
        <v>0</v>
      </c>
      <c r="L45" s="104">
        <v>0</v>
      </c>
      <c r="M45" s="106">
        <v>0</v>
      </c>
      <c r="N45" s="104">
        <v>0</v>
      </c>
      <c r="O45" s="106">
        <v>0</v>
      </c>
      <c r="P45" s="104">
        <v>438.95</v>
      </c>
      <c r="Q45" s="106">
        <v>0.0010273137917397278</v>
      </c>
    </row>
    <row r="46" spans="1:17" ht="13.5" customHeight="1">
      <c r="A46" s="37">
        <v>44</v>
      </c>
      <c r="B46" s="71" t="s">
        <v>81</v>
      </c>
      <c r="C46" s="71" t="s">
        <v>26</v>
      </c>
      <c r="D46" s="100" t="s">
        <v>157</v>
      </c>
      <c r="E46" s="102">
        <v>223826.52</v>
      </c>
      <c r="F46" s="104">
        <v>111830</v>
      </c>
      <c r="G46" s="106">
        <v>0.49962801548270513</v>
      </c>
      <c r="H46" s="104">
        <v>111168.45</v>
      </c>
      <c r="I46" s="106">
        <v>0.4966723782329279</v>
      </c>
      <c r="J46" s="104">
        <v>0</v>
      </c>
      <c r="K46" s="106">
        <v>0</v>
      </c>
      <c r="L46" s="104">
        <v>0</v>
      </c>
      <c r="M46" s="106">
        <v>0</v>
      </c>
      <c r="N46" s="104">
        <v>0</v>
      </c>
      <c r="O46" s="106">
        <v>0</v>
      </c>
      <c r="P46" s="104">
        <v>828.07</v>
      </c>
      <c r="Q46" s="106">
        <v>0.003699606284367018</v>
      </c>
    </row>
    <row r="47" spans="1:17" ht="13.5" customHeight="1">
      <c r="A47" s="37">
        <v>45</v>
      </c>
      <c r="B47" s="71" t="s">
        <v>88</v>
      </c>
      <c r="C47" s="71" t="s">
        <v>26</v>
      </c>
      <c r="D47" s="100" t="s">
        <v>89</v>
      </c>
      <c r="E47" s="102">
        <v>214757.42</v>
      </c>
      <c r="F47" s="104">
        <v>106889.42</v>
      </c>
      <c r="G47" s="106">
        <v>0.49772166195701173</v>
      </c>
      <c r="H47" s="104">
        <v>107358.31</v>
      </c>
      <c r="I47" s="106">
        <v>0.49990500910282865</v>
      </c>
      <c r="J47" s="104">
        <v>0</v>
      </c>
      <c r="K47" s="106">
        <v>0</v>
      </c>
      <c r="L47" s="104">
        <v>0</v>
      </c>
      <c r="M47" s="106">
        <v>0</v>
      </c>
      <c r="N47" s="104">
        <v>0</v>
      </c>
      <c r="O47" s="106">
        <v>0</v>
      </c>
      <c r="P47" s="104">
        <v>509.69</v>
      </c>
      <c r="Q47" s="106">
        <v>0.0023733289401595527</v>
      </c>
    </row>
    <row r="48" spans="1:17" ht="13.5" customHeight="1">
      <c r="A48" s="37">
        <v>46</v>
      </c>
      <c r="B48" s="71" t="s">
        <v>82</v>
      </c>
      <c r="C48" s="71" t="s">
        <v>26</v>
      </c>
      <c r="D48" s="100" t="s">
        <v>83</v>
      </c>
      <c r="E48" s="102">
        <v>187484.56</v>
      </c>
      <c r="F48" s="104">
        <v>54171.51</v>
      </c>
      <c r="G48" s="106">
        <v>0.28893851312342733</v>
      </c>
      <c r="H48" s="104">
        <v>133165.52</v>
      </c>
      <c r="I48" s="106">
        <v>0.7102745954120168</v>
      </c>
      <c r="J48" s="104">
        <v>0</v>
      </c>
      <c r="K48" s="106">
        <v>0</v>
      </c>
      <c r="L48" s="104">
        <v>0</v>
      </c>
      <c r="M48" s="106">
        <v>0</v>
      </c>
      <c r="N48" s="104">
        <v>0</v>
      </c>
      <c r="O48" s="106">
        <v>0</v>
      </c>
      <c r="P48" s="104">
        <v>147.53</v>
      </c>
      <c r="Q48" s="106">
        <v>0.0007868914645558013</v>
      </c>
    </row>
    <row r="49" spans="1:17" ht="13.5" customHeight="1">
      <c r="A49" s="37">
        <v>47</v>
      </c>
      <c r="B49" s="71" t="s">
        <v>96</v>
      </c>
      <c r="C49" s="71" t="s">
        <v>26</v>
      </c>
      <c r="D49" s="100" t="s">
        <v>97</v>
      </c>
      <c r="E49" s="102">
        <v>164983.56</v>
      </c>
      <c r="F49" s="104">
        <v>121431.27</v>
      </c>
      <c r="G49" s="106">
        <v>0.7360204253078307</v>
      </c>
      <c r="H49" s="104">
        <v>43552.29</v>
      </c>
      <c r="I49" s="106">
        <v>0.2639795746921693</v>
      </c>
      <c r="J49" s="104">
        <v>0</v>
      </c>
      <c r="K49" s="106">
        <v>0</v>
      </c>
      <c r="L49" s="104">
        <v>0</v>
      </c>
      <c r="M49" s="106">
        <v>0</v>
      </c>
      <c r="N49" s="104">
        <v>0</v>
      </c>
      <c r="O49" s="106">
        <v>0</v>
      </c>
      <c r="P49" s="104">
        <v>0</v>
      </c>
      <c r="Q49" s="106">
        <v>0</v>
      </c>
    </row>
    <row r="50" spans="1:17" ht="13.5" customHeight="1">
      <c r="A50" s="37">
        <v>48</v>
      </c>
      <c r="B50" s="71" t="s">
        <v>65</v>
      </c>
      <c r="C50" s="71" t="s">
        <v>26</v>
      </c>
      <c r="D50" s="100" t="s">
        <v>66</v>
      </c>
      <c r="E50" s="102">
        <v>84945.7</v>
      </c>
      <c r="F50" s="104">
        <v>0</v>
      </c>
      <c r="G50" s="106">
        <v>0</v>
      </c>
      <c r="H50" s="104">
        <v>84945.7</v>
      </c>
      <c r="I50" s="106">
        <v>1</v>
      </c>
      <c r="J50" s="104">
        <v>0</v>
      </c>
      <c r="K50" s="106">
        <v>0</v>
      </c>
      <c r="L50" s="104">
        <v>0</v>
      </c>
      <c r="M50" s="106">
        <v>0</v>
      </c>
      <c r="N50" s="104">
        <v>0</v>
      </c>
      <c r="O50" s="106">
        <v>0</v>
      </c>
      <c r="P50" s="104">
        <v>0</v>
      </c>
      <c r="Q50" s="106">
        <v>0</v>
      </c>
    </row>
    <row r="51" spans="1:17" ht="13.5" customHeight="1">
      <c r="A51" s="37">
        <v>49</v>
      </c>
      <c r="B51" s="71" t="s">
        <v>84</v>
      </c>
      <c r="C51" s="71" t="s">
        <v>26</v>
      </c>
      <c r="D51" s="100" t="s">
        <v>85</v>
      </c>
      <c r="E51" s="102">
        <v>66859.02</v>
      </c>
      <c r="F51" s="104">
        <v>30460.29</v>
      </c>
      <c r="G51" s="106">
        <v>0.4555898366443301</v>
      </c>
      <c r="H51" s="104">
        <v>36273.83</v>
      </c>
      <c r="I51" s="106">
        <v>0.5425420534132867</v>
      </c>
      <c r="J51" s="104">
        <v>0</v>
      </c>
      <c r="K51" s="106">
        <v>0</v>
      </c>
      <c r="L51" s="104">
        <v>0</v>
      </c>
      <c r="M51" s="106">
        <v>0</v>
      </c>
      <c r="N51" s="104">
        <v>0</v>
      </c>
      <c r="O51" s="106">
        <v>0</v>
      </c>
      <c r="P51" s="104">
        <v>124.9</v>
      </c>
      <c r="Q51" s="106">
        <v>0.0018681099423832415</v>
      </c>
    </row>
    <row r="52" spans="1:17" ht="13.5" customHeight="1">
      <c r="A52" s="37">
        <v>50</v>
      </c>
      <c r="B52" s="71" t="s">
        <v>94</v>
      </c>
      <c r="C52" s="71" t="s">
        <v>26</v>
      </c>
      <c r="D52" s="100" t="s">
        <v>95</v>
      </c>
      <c r="E52" s="102">
        <v>56014.87</v>
      </c>
      <c r="F52" s="104">
        <v>0</v>
      </c>
      <c r="G52" s="106">
        <v>0</v>
      </c>
      <c r="H52" s="104">
        <v>56014.87</v>
      </c>
      <c r="I52" s="106">
        <v>1</v>
      </c>
      <c r="J52" s="104">
        <v>0</v>
      </c>
      <c r="K52" s="106">
        <v>0</v>
      </c>
      <c r="L52" s="104">
        <v>0</v>
      </c>
      <c r="M52" s="106">
        <v>0</v>
      </c>
      <c r="N52" s="104">
        <v>0</v>
      </c>
      <c r="O52" s="106">
        <v>0</v>
      </c>
      <c r="P52" s="104">
        <v>0</v>
      </c>
      <c r="Q52" s="106">
        <v>0</v>
      </c>
    </row>
    <row r="53" spans="1:17" ht="13.5" customHeight="1">
      <c r="A53" s="37">
        <v>51</v>
      </c>
      <c r="B53" s="71" t="s">
        <v>86</v>
      </c>
      <c r="C53" s="71" t="s">
        <v>41</v>
      </c>
      <c r="D53" s="100" t="s">
        <v>87</v>
      </c>
      <c r="E53" s="102">
        <v>39764.75</v>
      </c>
      <c r="F53" s="104">
        <v>11649.66</v>
      </c>
      <c r="G53" s="106">
        <v>0.2929644974506315</v>
      </c>
      <c r="H53" s="104">
        <v>28056.33</v>
      </c>
      <c r="I53" s="106">
        <v>0.7055578118811259</v>
      </c>
      <c r="J53" s="104">
        <v>0</v>
      </c>
      <c r="K53" s="106">
        <v>0</v>
      </c>
      <c r="L53" s="104">
        <v>0</v>
      </c>
      <c r="M53" s="106">
        <v>0</v>
      </c>
      <c r="N53" s="104">
        <v>0</v>
      </c>
      <c r="O53" s="106">
        <v>0</v>
      </c>
      <c r="P53" s="104">
        <v>58.76</v>
      </c>
      <c r="Q53" s="106">
        <v>0.0014776906682426017</v>
      </c>
    </row>
    <row r="54" spans="1:17" ht="13.5" customHeight="1">
      <c r="A54" s="37">
        <v>53</v>
      </c>
      <c r="B54" s="71" t="s">
        <v>92</v>
      </c>
      <c r="C54" s="71" t="s">
        <v>36</v>
      </c>
      <c r="D54" s="100" t="s">
        <v>93</v>
      </c>
      <c r="E54" s="102">
        <v>1613.83</v>
      </c>
      <c r="F54" s="104">
        <v>0</v>
      </c>
      <c r="G54" s="106">
        <v>0</v>
      </c>
      <c r="H54" s="104">
        <v>1613.83</v>
      </c>
      <c r="I54" s="106">
        <v>1</v>
      </c>
      <c r="J54" s="104">
        <v>0</v>
      </c>
      <c r="K54" s="106">
        <v>0</v>
      </c>
      <c r="L54" s="104">
        <v>0</v>
      </c>
      <c r="M54" s="106">
        <v>0</v>
      </c>
      <c r="N54" s="104">
        <v>0</v>
      </c>
      <c r="O54" s="106">
        <v>0</v>
      </c>
      <c r="P54" s="104">
        <v>0</v>
      </c>
      <c r="Q54" s="106">
        <v>0</v>
      </c>
    </row>
    <row r="55" spans="1:17" ht="15.75" customHeight="1">
      <c r="A55" s="37">
        <v>55</v>
      </c>
      <c r="B55" s="71" t="s">
        <v>90</v>
      </c>
      <c r="C55" s="71" t="s">
        <v>26</v>
      </c>
      <c r="D55" s="100" t="s">
        <v>166</v>
      </c>
      <c r="E55" s="102">
        <v>0</v>
      </c>
      <c r="F55" s="104">
        <v>0</v>
      </c>
      <c r="G55" s="107">
        <v>0</v>
      </c>
      <c r="H55" s="104">
        <v>0</v>
      </c>
      <c r="I55" s="107">
        <v>0</v>
      </c>
      <c r="J55" s="104">
        <v>0</v>
      </c>
      <c r="K55" s="107">
        <v>0</v>
      </c>
      <c r="L55" s="104">
        <v>0</v>
      </c>
      <c r="M55" s="107">
        <v>0</v>
      </c>
      <c r="N55" s="104">
        <v>0</v>
      </c>
      <c r="O55" s="107">
        <v>0</v>
      </c>
      <c r="P55" s="104">
        <v>0</v>
      </c>
      <c r="Q55" s="107">
        <v>0</v>
      </c>
    </row>
    <row r="56" spans="1:17" ht="15.75" thickBot="1">
      <c r="A56" s="38"/>
      <c r="B56" s="113" t="s">
        <v>4</v>
      </c>
      <c r="C56" s="114"/>
      <c r="D56" s="114"/>
      <c r="E56" s="55">
        <f>SUM(E3:E55)</f>
        <v>2071843337.9399993</v>
      </c>
      <c r="F56" s="105">
        <f>SUM(F3:F55)</f>
        <v>1465656688.6200001</v>
      </c>
      <c r="G56" s="108">
        <f>F56/$E$56</f>
        <v>0.7074167538542171</v>
      </c>
      <c r="H56" s="109">
        <f>SUM(H3:H55)</f>
        <v>515617848.0099998</v>
      </c>
      <c r="I56" s="108">
        <f>H56/$E$56</f>
        <v>0.24886912951761614</v>
      </c>
      <c r="J56" s="109">
        <f>SUM(J3:J55)</f>
        <v>27683606.09</v>
      </c>
      <c r="K56" s="108">
        <f>J56/$E$56</f>
        <v>0.013361824025519886</v>
      </c>
      <c r="L56" s="109">
        <f>SUM(L3:L55)</f>
        <v>10868370.3</v>
      </c>
      <c r="M56" s="108">
        <f>L56/$E$56</f>
        <v>0.005245749087769468</v>
      </c>
      <c r="N56" s="109">
        <f>SUM(N3:N55)</f>
        <v>10429592.61</v>
      </c>
      <c r="O56" s="108">
        <f>N56/$E$56</f>
        <v>0.005033967780773413</v>
      </c>
      <c r="P56" s="109">
        <f>SUM(P3:P55)</f>
        <v>41587232.31</v>
      </c>
      <c r="Q56" s="108">
        <f>P56/$E$56</f>
        <v>0.02007257573410426</v>
      </c>
    </row>
  </sheetData>
  <sheetProtection/>
  <mergeCells count="1">
    <mergeCell ref="B56:D56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1"/>
  <sheetViews>
    <sheetView zoomScalePageLayoutView="0" workbookViewId="0" topLeftCell="A22">
      <selection activeCell="F59" sqref="F59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104.25390625" style="12" bestFit="1" customWidth="1"/>
    <col min="5" max="5" width="14.125" style="13" customWidth="1"/>
    <col min="6" max="6" width="9.875" style="13" bestFit="1" customWidth="1"/>
    <col min="7" max="7" width="9.125" style="14" bestFit="1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6" customFormat="1" ht="15.75" customHeight="1" thickBot="1">
      <c r="A2" s="115" t="s">
        <v>3</v>
      </c>
      <c r="B2" s="122" t="s">
        <v>136</v>
      </c>
      <c r="C2" s="115" t="s">
        <v>139</v>
      </c>
      <c r="D2" s="115" t="s">
        <v>0</v>
      </c>
      <c r="E2" s="120" t="s">
        <v>18</v>
      </c>
      <c r="F2" s="117" t="s">
        <v>20</v>
      </c>
      <c r="G2" s="118"/>
      <c r="H2" s="118"/>
      <c r="I2" s="118"/>
      <c r="J2" s="119"/>
    </row>
    <row r="3" spans="1:10" s="8" customFormat="1" ht="30.75" thickBot="1">
      <c r="A3" s="116"/>
      <c r="B3" s="123"/>
      <c r="C3" s="116"/>
      <c r="D3" s="116"/>
      <c r="E3" s="121"/>
      <c r="F3" s="42" t="s">
        <v>6</v>
      </c>
      <c r="G3" s="43" t="s">
        <v>21</v>
      </c>
      <c r="H3" s="50" t="s">
        <v>7</v>
      </c>
      <c r="I3" s="43" t="s">
        <v>132</v>
      </c>
      <c r="J3" s="51" t="s">
        <v>162</v>
      </c>
    </row>
    <row r="4" spans="1:10" s="6" customFormat="1" ht="14.25" collapsed="1">
      <c r="A4" s="58">
        <v>1</v>
      </c>
      <c r="B4" s="56" t="s">
        <v>92</v>
      </c>
      <c r="C4" s="57" t="s">
        <v>36</v>
      </c>
      <c r="D4" s="56" t="s">
        <v>93</v>
      </c>
      <c r="E4" s="66">
        <v>38187</v>
      </c>
      <c r="F4" s="62">
        <v>-0.003634420096205182</v>
      </c>
      <c r="G4" s="63">
        <v>-0.007031000319590808</v>
      </c>
      <c r="H4" s="63">
        <v>-0.01956453139791725</v>
      </c>
      <c r="I4" s="63">
        <v>-0.0378819157720891</v>
      </c>
      <c r="J4" s="72">
        <v>-0.06789999999999996</v>
      </c>
    </row>
    <row r="5" spans="1:10" s="6" customFormat="1" ht="14.25">
      <c r="A5" s="59">
        <v>2</v>
      </c>
      <c r="B5" s="57" t="s">
        <v>129</v>
      </c>
      <c r="C5" s="57" t="s">
        <v>26</v>
      </c>
      <c r="D5" s="57" t="s">
        <v>134</v>
      </c>
      <c r="E5" s="67">
        <v>38188</v>
      </c>
      <c r="F5" s="64">
        <v>0.006276216941559332</v>
      </c>
      <c r="G5" s="65" t="s">
        <v>131</v>
      </c>
      <c r="H5" s="65">
        <v>0.044620430190086546</v>
      </c>
      <c r="I5" s="65">
        <v>0.09593785960874568</v>
      </c>
      <c r="J5" s="73">
        <v>8.5237</v>
      </c>
    </row>
    <row r="6" spans="1:10" s="6" customFormat="1" ht="14.25">
      <c r="A6" s="59">
        <v>3</v>
      </c>
      <c r="B6" s="57" t="s">
        <v>49</v>
      </c>
      <c r="C6" s="57" t="s">
        <v>26</v>
      </c>
      <c r="D6" s="57" t="s">
        <v>203</v>
      </c>
      <c r="E6" s="67">
        <v>38195</v>
      </c>
      <c r="F6" s="64">
        <v>0.011600928074245953</v>
      </c>
      <c r="G6" s="65">
        <v>0.023233982633184658</v>
      </c>
      <c r="H6" s="65">
        <v>0.05237750422399223</v>
      </c>
      <c r="I6" s="65">
        <v>0.08390304536979487</v>
      </c>
      <c r="J6" s="73">
        <v>-0.128</v>
      </c>
    </row>
    <row r="7" spans="1:10" s="6" customFormat="1" ht="14.25">
      <c r="A7" s="59">
        <v>4</v>
      </c>
      <c r="B7" s="57" t="s">
        <v>104</v>
      </c>
      <c r="C7" s="57" t="s">
        <v>26</v>
      </c>
      <c r="D7" s="57" t="s">
        <v>105</v>
      </c>
      <c r="E7" s="67">
        <v>38275</v>
      </c>
      <c r="F7" s="64">
        <v>-0.008252328878088244</v>
      </c>
      <c r="G7" s="65">
        <v>-0.0061390157280568625</v>
      </c>
      <c r="H7" s="65">
        <v>0.0064738221240303595</v>
      </c>
      <c r="I7" s="65">
        <v>-0.005634517766497371</v>
      </c>
      <c r="J7" s="73">
        <v>0.9589000000000001</v>
      </c>
    </row>
    <row r="8" spans="1:10" s="6" customFormat="1" ht="14.25">
      <c r="A8" s="59">
        <v>5</v>
      </c>
      <c r="B8" s="57" t="s">
        <v>33</v>
      </c>
      <c r="C8" s="57" t="s">
        <v>26</v>
      </c>
      <c r="D8" s="57" t="s">
        <v>204</v>
      </c>
      <c r="E8" s="67">
        <v>38281</v>
      </c>
      <c r="F8" s="64">
        <v>-0.0021645021645021467</v>
      </c>
      <c r="G8" s="65">
        <v>0.004357298474945592</v>
      </c>
      <c r="H8" s="65">
        <v>0.026726057906458767</v>
      </c>
      <c r="I8" s="65" t="s">
        <v>131</v>
      </c>
      <c r="J8" s="73">
        <v>3.61</v>
      </c>
    </row>
    <row r="9" spans="1:10" s="6" customFormat="1" ht="14.25">
      <c r="A9" s="59">
        <v>6</v>
      </c>
      <c r="B9" s="57" t="s">
        <v>67</v>
      </c>
      <c r="C9" s="57" t="s">
        <v>26</v>
      </c>
      <c r="D9" s="57" t="s">
        <v>68</v>
      </c>
      <c r="E9" s="67">
        <v>38286</v>
      </c>
      <c r="F9" s="64">
        <v>0.00019511243353975694</v>
      </c>
      <c r="G9" s="65">
        <v>0.0030328229711882315</v>
      </c>
      <c r="H9" s="65">
        <v>0.012692611615962024</v>
      </c>
      <c r="I9" s="65">
        <v>0.01284267720424781</v>
      </c>
      <c r="J9" s="73">
        <v>1.0505</v>
      </c>
    </row>
    <row r="10" spans="1:10" s="6" customFormat="1" ht="14.25">
      <c r="A10" s="59">
        <v>7</v>
      </c>
      <c r="B10" s="57" t="s">
        <v>102</v>
      </c>
      <c r="C10" s="57" t="s">
        <v>26</v>
      </c>
      <c r="D10" s="57" t="s">
        <v>103</v>
      </c>
      <c r="E10" s="67">
        <v>38286</v>
      </c>
      <c r="F10" s="64">
        <v>0.0038058991436726863</v>
      </c>
      <c r="G10" s="65">
        <v>0.004522732682694652</v>
      </c>
      <c r="H10" s="65">
        <v>0.0064393036012400096</v>
      </c>
      <c r="I10" s="65">
        <v>-0.012865497076023358</v>
      </c>
      <c r="J10" s="73">
        <v>-0.5780000000000001</v>
      </c>
    </row>
    <row r="11" spans="1:10" s="6" customFormat="1" ht="14.25">
      <c r="A11" s="59">
        <v>8</v>
      </c>
      <c r="B11" s="57" t="s">
        <v>38</v>
      </c>
      <c r="C11" s="57" t="s">
        <v>26</v>
      </c>
      <c r="D11" s="57" t="s">
        <v>39</v>
      </c>
      <c r="E11" s="67">
        <v>38289</v>
      </c>
      <c r="F11" s="64">
        <v>-0.010384712802183893</v>
      </c>
      <c r="G11" s="65">
        <v>-0.0258740096404233</v>
      </c>
      <c r="H11" s="65">
        <v>-0.05928303905832</v>
      </c>
      <c r="I11" s="65">
        <v>-0.10769386926512381</v>
      </c>
      <c r="J11" s="73">
        <v>2.5164</v>
      </c>
    </row>
    <row r="12" spans="1:10" s="6" customFormat="1" ht="14.25">
      <c r="A12" s="59">
        <v>9</v>
      </c>
      <c r="B12" s="57" t="s">
        <v>120</v>
      </c>
      <c r="C12" s="57" t="s">
        <v>26</v>
      </c>
      <c r="D12" s="57" t="s">
        <v>121</v>
      </c>
      <c r="E12" s="67">
        <v>38300</v>
      </c>
      <c r="F12" s="64">
        <v>-0.002714060584836364</v>
      </c>
      <c r="G12" s="65">
        <v>-0.0005703005044965792</v>
      </c>
      <c r="H12" s="65">
        <v>-0.0012275317843052358</v>
      </c>
      <c r="I12" s="65">
        <v>-0.0007894736842104511</v>
      </c>
      <c r="J12" s="73">
        <v>1.2782</v>
      </c>
    </row>
    <row r="13" spans="1:10" s="6" customFormat="1" ht="14.25">
      <c r="A13" s="59">
        <v>10</v>
      </c>
      <c r="B13" s="57" t="s">
        <v>43</v>
      </c>
      <c r="C13" s="57" t="s">
        <v>26</v>
      </c>
      <c r="D13" s="57" t="s">
        <v>44</v>
      </c>
      <c r="E13" s="67">
        <v>38317</v>
      </c>
      <c r="F13" s="64">
        <v>0.003607350507150997</v>
      </c>
      <c r="G13" s="65">
        <v>0.013283057674179366</v>
      </c>
      <c r="H13" s="65">
        <v>0.039746746394653476</v>
      </c>
      <c r="I13" s="65">
        <v>0.05727187374256704</v>
      </c>
      <c r="J13" s="73">
        <v>1.3647999999999998</v>
      </c>
    </row>
    <row r="14" spans="1:10" s="6" customFormat="1" ht="14.25">
      <c r="A14" s="59">
        <v>11</v>
      </c>
      <c r="B14" s="57" t="s">
        <v>112</v>
      </c>
      <c r="C14" s="57" t="s">
        <v>26</v>
      </c>
      <c r="D14" s="57" t="s">
        <v>113</v>
      </c>
      <c r="E14" s="67">
        <v>38343</v>
      </c>
      <c r="F14" s="64">
        <v>-0.001009510652994039</v>
      </c>
      <c r="G14" s="65">
        <v>0.0029873039581778116</v>
      </c>
      <c r="H14" s="65">
        <v>0.003094323516858788</v>
      </c>
      <c r="I14" s="65" t="s">
        <v>131</v>
      </c>
      <c r="J14" s="73">
        <v>0.8802000000000001</v>
      </c>
    </row>
    <row r="15" spans="1:10" s="6" customFormat="1" ht="14.25">
      <c r="A15" s="59">
        <v>12</v>
      </c>
      <c r="B15" s="57" t="s">
        <v>100</v>
      </c>
      <c r="C15" s="57" t="s">
        <v>26</v>
      </c>
      <c r="D15" s="57" t="s">
        <v>101</v>
      </c>
      <c r="E15" s="67">
        <v>38399</v>
      </c>
      <c r="F15" s="64" t="s">
        <v>131</v>
      </c>
      <c r="G15" s="65" t="s">
        <v>131</v>
      </c>
      <c r="H15" s="65" t="s">
        <v>131</v>
      </c>
      <c r="I15" s="65" t="s">
        <v>131</v>
      </c>
      <c r="J15" s="73" t="s">
        <v>131</v>
      </c>
    </row>
    <row r="16" spans="1:10" s="6" customFormat="1" ht="14.25">
      <c r="A16" s="59">
        <v>13</v>
      </c>
      <c r="B16" s="57" t="s">
        <v>61</v>
      </c>
      <c r="C16" s="57" t="s">
        <v>26</v>
      </c>
      <c r="D16" s="57" t="s">
        <v>62</v>
      </c>
      <c r="E16" s="67">
        <v>38421</v>
      </c>
      <c r="F16" s="64">
        <v>0.002157811862133263</v>
      </c>
      <c r="G16" s="65">
        <v>0.008095740936290063</v>
      </c>
      <c r="H16" s="65">
        <v>0.03250615874541851</v>
      </c>
      <c r="I16" s="65">
        <v>0.06074074074074054</v>
      </c>
      <c r="J16" s="73">
        <v>0.7183999999999999</v>
      </c>
    </row>
    <row r="17" spans="1:10" s="6" customFormat="1" ht="14.25">
      <c r="A17" s="59">
        <v>14</v>
      </c>
      <c r="B17" s="57" t="s">
        <v>130</v>
      </c>
      <c r="C17" s="57" t="s">
        <v>41</v>
      </c>
      <c r="D17" s="57" t="s">
        <v>147</v>
      </c>
      <c r="E17" s="67">
        <v>38440</v>
      </c>
      <c r="F17" s="64" t="s">
        <v>131</v>
      </c>
      <c r="G17" s="65" t="s">
        <v>131</v>
      </c>
      <c r="H17" s="65" t="s">
        <v>131</v>
      </c>
      <c r="I17" s="65" t="s">
        <v>131</v>
      </c>
      <c r="J17" s="73" t="s">
        <v>131</v>
      </c>
    </row>
    <row r="18" spans="1:10" s="6" customFormat="1" ht="14.25">
      <c r="A18" s="59">
        <v>15</v>
      </c>
      <c r="B18" s="57" t="s">
        <v>122</v>
      </c>
      <c r="C18" s="57" t="s">
        <v>26</v>
      </c>
      <c r="D18" s="57" t="s">
        <v>123</v>
      </c>
      <c r="E18" s="67">
        <v>38447</v>
      </c>
      <c r="F18" s="64">
        <v>-0.007186290768380399</v>
      </c>
      <c r="G18" s="65">
        <v>-0.0036982248520710526</v>
      </c>
      <c r="H18" s="65">
        <v>-0.029145457002567765</v>
      </c>
      <c r="I18" s="65">
        <v>-0.06579973992197663</v>
      </c>
      <c r="J18" s="73">
        <v>1.1551999999999998</v>
      </c>
    </row>
    <row r="19" spans="1:10" s="6" customFormat="1" ht="14.25">
      <c r="A19" s="59">
        <v>16</v>
      </c>
      <c r="B19" s="57" t="s">
        <v>30</v>
      </c>
      <c r="C19" s="57" t="s">
        <v>26</v>
      </c>
      <c r="D19" s="57" t="s">
        <v>31</v>
      </c>
      <c r="E19" s="67">
        <v>38449</v>
      </c>
      <c r="F19" s="64">
        <v>0.0024451073402120826</v>
      </c>
      <c r="G19" s="65">
        <v>0.011347377769006961</v>
      </c>
      <c r="H19" s="65">
        <v>0.03742503605860481</v>
      </c>
      <c r="I19" s="65">
        <v>0.0667117656241869</v>
      </c>
      <c r="J19" s="73">
        <v>3.0998</v>
      </c>
    </row>
    <row r="20" spans="1:10" s="6" customFormat="1" ht="14.25">
      <c r="A20" s="59">
        <v>17</v>
      </c>
      <c r="B20" s="57" t="s">
        <v>54</v>
      </c>
      <c r="C20" s="57" t="s">
        <v>26</v>
      </c>
      <c r="D20" s="57" t="s">
        <v>55</v>
      </c>
      <c r="E20" s="67">
        <v>38490</v>
      </c>
      <c r="F20" s="64" t="s">
        <v>131</v>
      </c>
      <c r="G20" s="65">
        <v>0.004672897196261516</v>
      </c>
      <c r="H20" s="65">
        <v>0.014150943396226356</v>
      </c>
      <c r="I20" s="65" t="s">
        <v>131</v>
      </c>
      <c r="J20" s="73">
        <v>1.15</v>
      </c>
    </row>
    <row r="21" spans="1:10" s="6" customFormat="1" ht="14.25">
      <c r="A21" s="59">
        <v>18</v>
      </c>
      <c r="B21" s="57" t="s">
        <v>73</v>
      </c>
      <c r="C21" s="57" t="s">
        <v>41</v>
      </c>
      <c r="D21" s="57" t="s">
        <v>74</v>
      </c>
      <c r="E21" s="67">
        <v>38512</v>
      </c>
      <c r="F21" s="64">
        <v>0.0019400732916576846</v>
      </c>
      <c r="G21" s="65">
        <v>0.003996111891132914</v>
      </c>
      <c r="H21" s="65">
        <v>0.02103355483552094</v>
      </c>
      <c r="I21" s="65">
        <v>-0.00043010752688177334</v>
      </c>
      <c r="J21" s="73">
        <v>0.8592</v>
      </c>
    </row>
    <row r="22" spans="1:10" s="6" customFormat="1" ht="14.25">
      <c r="A22" s="59">
        <v>19</v>
      </c>
      <c r="B22" s="57" t="s">
        <v>82</v>
      </c>
      <c r="C22" s="57" t="s">
        <v>26</v>
      </c>
      <c r="D22" s="57" t="s">
        <v>83</v>
      </c>
      <c r="E22" s="67">
        <v>38520</v>
      </c>
      <c r="F22" s="64">
        <v>-0.019561584586651026</v>
      </c>
      <c r="G22" s="65">
        <v>-0.012866191607284305</v>
      </c>
      <c r="H22" s="65">
        <v>-0.022444379104185064</v>
      </c>
      <c r="I22" s="65">
        <v>-0.012475247524752486</v>
      </c>
      <c r="J22" s="73">
        <v>-0.0026000000000000467</v>
      </c>
    </row>
    <row r="23" spans="1:10" s="6" customFormat="1" ht="14.25">
      <c r="A23" s="59">
        <v>20</v>
      </c>
      <c r="B23" s="57" t="s">
        <v>79</v>
      </c>
      <c r="C23" s="57" t="s">
        <v>26</v>
      </c>
      <c r="D23" s="57" t="s">
        <v>80</v>
      </c>
      <c r="E23" s="67">
        <v>38533</v>
      </c>
      <c r="F23" s="64">
        <v>0</v>
      </c>
      <c r="G23" s="65">
        <v>0.004237288135593209</v>
      </c>
      <c r="H23" s="65">
        <v>0.008510638297872353</v>
      </c>
      <c r="I23" s="65" t="s">
        <v>131</v>
      </c>
      <c r="J23" s="73">
        <v>1.37</v>
      </c>
    </row>
    <row r="24" spans="1:10" s="6" customFormat="1" ht="14.25">
      <c r="A24" s="59">
        <v>21</v>
      </c>
      <c r="B24" s="57" t="s">
        <v>86</v>
      </c>
      <c r="C24" s="57" t="s">
        <v>41</v>
      </c>
      <c r="D24" s="57" t="s">
        <v>87</v>
      </c>
      <c r="E24" s="67">
        <v>38568</v>
      </c>
      <c r="F24" s="64">
        <v>0.005399845718693674</v>
      </c>
      <c r="G24" s="65">
        <v>0.010335917312661591</v>
      </c>
      <c r="H24" s="65">
        <v>0.028406102051551807</v>
      </c>
      <c r="I24" s="65">
        <v>0.06481481481481488</v>
      </c>
      <c r="J24" s="73">
        <v>-0.609</v>
      </c>
    </row>
    <row r="25" spans="1:10" s="6" customFormat="1" ht="14.25">
      <c r="A25" s="59">
        <v>22</v>
      </c>
      <c r="B25" s="57" t="s">
        <v>114</v>
      </c>
      <c r="C25" s="57" t="s">
        <v>26</v>
      </c>
      <c r="D25" s="57" t="s">
        <v>115</v>
      </c>
      <c r="E25" s="67">
        <v>38707</v>
      </c>
      <c r="F25" s="64">
        <v>0.0035819637589549203</v>
      </c>
      <c r="G25" s="65">
        <v>0.013763746009223254</v>
      </c>
      <c r="H25" s="65">
        <v>0.02217612132484459</v>
      </c>
      <c r="I25" s="65">
        <v>0.03277799862672115</v>
      </c>
      <c r="J25" s="73">
        <v>1.8578000000000001</v>
      </c>
    </row>
    <row r="26" spans="1:10" s="6" customFormat="1" ht="14.25">
      <c r="A26" s="59">
        <v>23</v>
      </c>
      <c r="B26" s="57" t="s">
        <v>69</v>
      </c>
      <c r="C26" s="57" t="s">
        <v>36</v>
      </c>
      <c r="D26" s="57" t="s">
        <v>70</v>
      </c>
      <c r="E26" s="67">
        <v>38740</v>
      </c>
      <c r="F26" s="64">
        <v>-0.017021276595744705</v>
      </c>
      <c r="G26" s="65">
        <v>0</v>
      </c>
      <c r="H26" s="65">
        <v>0.03587443946188351</v>
      </c>
      <c r="I26" s="65">
        <v>0.045248868778280604</v>
      </c>
      <c r="J26" s="73">
        <v>1.31</v>
      </c>
    </row>
    <row r="27" spans="1:10" s="6" customFormat="1" ht="14.25">
      <c r="A27" s="59">
        <v>24</v>
      </c>
      <c r="B27" s="57" t="s">
        <v>71</v>
      </c>
      <c r="C27" s="57" t="s">
        <v>41</v>
      </c>
      <c r="D27" s="57" t="s">
        <v>72</v>
      </c>
      <c r="E27" s="67">
        <v>38741</v>
      </c>
      <c r="F27" s="64">
        <v>-0.0009040683073832101</v>
      </c>
      <c r="G27" s="65">
        <v>-0.001205061257280593</v>
      </c>
      <c r="H27" s="65">
        <v>0.011543351131451995</v>
      </c>
      <c r="I27" s="65">
        <v>0.03652753895054972</v>
      </c>
      <c r="J27" s="73">
        <v>0.9892000000000001</v>
      </c>
    </row>
    <row r="28" spans="1:10" s="6" customFormat="1" ht="14.25">
      <c r="A28" s="59">
        <v>25</v>
      </c>
      <c r="B28" s="57" t="s">
        <v>35</v>
      </c>
      <c r="C28" s="57" t="s">
        <v>36</v>
      </c>
      <c r="D28" s="57" t="s">
        <v>37</v>
      </c>
      <c r="E28" s="67">
        <v>38762</v>
      </c>
      <c r="F28" s="64">
        <v>0.009653129683819817</v>
      </c>
      <c r="G28" s="65">
        <v>0.0205977310030121</v>
      </c>
      <c r="H28" s="65">
        <v>0.050789229340761466</v>
      </c>
      <c r="I28" s="65" t="s">
        <v>131</v>
      </c>
      <c r="J28" s="73">
        <v>4.6585</v>
      </c>
    </row>
    <row r="29" spans="1:10" s="6" customFormat="1" ht="14.25">
      <c r="A29" s="59">
        <v>26</v>
      </c>
      <c r="B29" s="57" t="s">
        <v>47</v>
      </c>
      <c r="C29" s="57" t="s">
        <v>26</v>
      </c>
      <c r="D29" s="57" t="s">
        <v>48</v>
      </c>
      <c r="E29" s="67">
        <v>38820</v>
      </c>
      <c r="F29" s="64">
        <v>0.0028901734104047616</v>
      </c>
      <c r="G29" s="65">
        <v>0.011661807580174877</v>
      </c>
      <c r="H29" s="65">
        <v>0.014619883040935644</v>
      </c>
      <c r="I29" s="65" t="s">
        <v>131</v>
      </c>
      <c r="J29" s="73">
        <v>2.47</v>
      </c>
    </row>
    <row r="30" spans="1:10" s="6" customFormat="1" ht="14.25">
      <c r="A30" s="59">
        <v>27</v>
      </c>
      <c r="B30" s="57" t="s">
        <v>77</v>
      </c>
      <c r="C30" s="57" t="s">
        <v>26</v>
      </c>
      <c r="D30" s="57" t="s">
        <v>78</v>
      </c>
      <c r="E30" s="67">
        <v>38833</v>
      </c>
      <c r="F30" s="64">
        <v>0</v>
      </c>
      <c r="G30" s="65">
        <v>0.004672897196261516</v>
      </c>
      <c r="H30" s="65">
        <v>0.014150943396226356</v>
      </c>
      <c r="I30" s="65" t="s">
        <v>131</v>
      </c>
      <c r="J30" s="73">
        <v>1.15</v>
      </c>
    </row>
    <row r="31" spans="1:10" s="6" customFormat="1" ht="14.25">
      <c r="A31" s="59">
        <v>28</v>
      </c>
      <c r="B31" s="57" t="s">
        <v>28</v>
      </c>
      <c r="C31" s="57" t="s">
        <v>26</v>
      </c>
      <c r="D31" s="57" t="s">
        <v>29</v>
      </c>
      <c r="E31" s="67">
        <v>38869</v>
      </c>
      <c r="F31" s="64">
        <v>0.00988142292490135</v>
      </c>
      <c r="G31" s="65">
        <v>0.019960079840319445</v>
      </c>
      <c r="H31" s="65">
        <v>0.053608247422680666</v>
      </c>
      <c r="I31" s="65" t="s">
        <v>131</v>
      </c>
      <c r="J31" s="73">
        <v>4.11</v>
      </c>
    </row>
    <row r="32" spans="1:10" s="6" customFormat="1" ht="14.25">
      <c r="A32" s="59">
        <v>29</v>
      </c>
      <c r="B32" s="57" t="s">
        <v>110</v>
      </c>
      <c r="C32" s="57" t="s">
        <v>26</v>
      </c>
      <c r="D32" s="57" t="s">
        <v>111</v>
      </c>
      <c r="E32" s="67">
        <v>38882</v>
      </c>
      <c r="F32" s="64">
        <v>-0.0011404675917127127</v>
      </c>
      <c r="G32" s="65">
        <v>0.022572484919244795</v>
      </c>
      <c r="H32" s="65">
        <v>-0.011288805268109159</v>
      </c>
      <c r="I32" s="65">
        <v>-0.07319223985890655</v>
      </c>
      <c r="J32" s="73">
        <v>-0.47450000000000003</v>
      </c>
    </row>
    <row r="33" spans="1:10" s="6" customFormat="1" ht="14.25">
      <c r="A33" s="59">
        <v>30</v>
      </c>
      <c r="B33" s="57" t="s">
        <v>94</v>
      </c>
      <c r="C33" s="57" t="s">
        <v>26</v>
      </c>
      <c r="D33" s="57" t="s">
        <v>95</v>
      </c>
      <c r="E33" s="67">
        <v>38917</v>
      </c>
      <c r="F33" s="64">
        <v>-0.00043701518627770053</v>
      </c>
      <c r="G33" s="65">
        <v>-0.0006553795740031898</v>
      </c>
      <c r="H33" s="65">
        <v>-0.0019635649612740336</v>
      </c>
      <c r="I33" s="65">
        <v>-0.003919433859553512</v>
      </c>
      <c r="J33" s="73">
        <v>-0.08509999999999995</v>
      </c>
    </row>
    <row r="34" spans="1:10" s="6" customFormat="1" ht="14.25">
      <c r="A34" s="59">
        <v>31</v>
      </c>
      <c r="B34" s="57" t="s">
        <v>98</v>
      </c>
      <c r="C34" s="57" t="s">
        <v>26</v>
      </c>
      <c r="D34" s="57" t="s">
        <v>99</v>
      </c>
      <c r="E34" s="67">
        <v>38917</v>
      </c>
      <c r="F34" s="64">
        <v>-0.0007224780998825731</v>
      </c>
      <c r="G34" s="65">
        <v>0.020003687315634178</v>
      </c>
      <c r="H34" s="65">
        <v>-0.007089016511127033</v>
      </c>
      <c r="I34" s="65" t="s">
        <v>131</v>
      </c>
      <c r="J34" s="73">
        <v>0.10650000000000004</v>
      </c>
    </row>
    <row r="35" spans="1:10" s="6" customFormat="1" ht="14.25">
      <c r="A35" s="59">
        <v>32</v>
      </c>
      <c r="B35" s="57" t="s">
        <v>106</v>
      </c>
      <c r="C35" s="57" t="s">
        <v>26</v>
      </c>
      <c r="D35" s="57" t="s">
        <v>107</v>
      </c>
      <c r="E35" s="67">
        <v>38922</v>
      </c>
      <c r="F35" s="64">
        <v>0</v>
      </c>
      <c r="G35" s="65">
        <v>0.02547770700636942</v>
      </c>
      <c r="H35" s="65">
        <v>-0.024242424242424176</v>
      </c>
      <c r="I35" s="65" t="s">
        <v>131</v>
      </c>
      <c r="J35" s="73">
        <v>0.61</v>
      </c>
    </row>
    <row r="36" spans="1:10" s="6" customFormat="1" ht="14.25">
      <c r="A36" s="59">
        <v>33</v>
      </c>
      <c r="B36" s="57" t="s">
        <v>126</v>
      </c>
      <c r="C36" s="57" t="s">
        <v>26</v>
      </c>
      <c r="D36" s="57" t="s">
        <v>127</v>
      </c>
      <c r="E36" s="67">
        <v>38986</v>
      </c>
      <c r="F36" s="64">
        <v>0.20566419420094406</v>
      </c>
      <c r="G36" s="65">
        <v>0.2613756613756615</v>
      </c>
      <c r="H36" s="65">
        <v>0.2395147313691508</v>
      </c>
      <c r="I36" s="65">
        <v>0.21591295477728667</v>
      </c>
      <c r="J36" s="73">
        <v>-0.6424000000000001</v>
      </c>
    </row>
    <row r="37" spans="1:10" s="6" customFormat="1" ht="14.25">
      <c r="A37" s="59">
        <v>34</v>
      </c>
      <c r="B37" s="57" t="s">
        <v>63</v>
      </c>
      <c r="C37" s="57" t="s">
        <v>26</v>
      </c>
      <c r="D37" s="57" t="s">
        <v>64</v>
      </c>
      <c r="E37" s="67">
        <v>39007</v>
      </c>
      <c r="F37" s="64">
        <v>0.00013030674207081816</v>
      </c>
      <c r="G37" s="65">
        <v>0.004502146372107774</v>
      </c>
      <c r="H37" s="65">
        <v>0.014406174830165819</v>
      </c>
      <c r="I37" s="65">
        <v>0.012960274514979497</v>
      </c>
      <c r="J37" s="73">
        <v>2.8376</v>
      </c>
    </row>
    <row r="38" spans="1:10" s="6" customFormat="1" ht="14.25">
      <c r="A38" s="59">
        <v>35</v>
      </c>
      <c r="B38" s="57" t="s">
        <v>88</v>
      </c>
      <c r="C38" s="57" t="s">
        <v>26</v>
      </c>
      <c r="D38" s="57" t="s">
        <v>89</v>
      </c>
      <c r="E38" s="67">
        <v>39014</v>
      </c>
      <c r="F38" s="64">
        <v>-0.002603433717984882</v>
      </c>
      <c r="G38" s="65">
        <v>-0.004634506003791783</v>
      </c>
      <c r="H38" s="65">
        <v>0.004321949837041261</v>
      </c>
      <c r="I38" s="65">
        <v>0.020224557362890527</v>
      </c>
      <c r="J38" s="73">
        <v>0.4175</v>
      </c>
    </row>
    <row r="39" spans="1:10" s="6" customFormat="1" ht="14.25">
      <c r="A39" s="59">
        <v>36</v>
      </c>
      <c r="B39" s="57" t="s">
        <v>50</v>
      </c>
      <c r="C39" s="57" t="s">
        <v>26</v>
      </c>
      <c r="D39" s="57" t="s">
        <v>51</v>
      </c>
      <c r="E39" s="67">
        <v>39056</v>
      </c>
      <c r="F39" s="64">
        <v>0.0051679586563306845</v>
      </c>
      <c r="G39" s="65">
        <v>0.010389610389610393</v>
      </c>
      <c r="H39" s="65">
        <v>0.0209973753280841</v>
      </c>
      <c r="I39" s="65" t="s">
        <v>131</v>
      </c>
      <c r="J39" s="73">
        <v>2.89</v>
      </c>
    </row>
    <row r="40" spans="1:10" s="6" customFormat="1" ht="14.25">
      <c r="A40" s="59">
        <v>37</v>
      </c>
      <c r="B40" s="57" t="s">
        <v>40</v>
      </c>
      <c r="C40" s="57" t="s">
        <v>41</v>
      </c>
      <c r="D40" s="57" t="s">
        <v>42</v>
      </c>
      <c r="E40" s="67">
        <v>39192</v>
      </c>
      <c r="F40" s="64">
        <v>0.005747126436781658</v>
      </c>
      <c r="G40" s="65">
        <v>0.011560693641618602</v>
      </c>
      <c r="H40" s="65">
        <v>0.035502958579881616</v>
      </c>
      <c r="I40" s="65" t="s">
        <v>131</v>
      </c>
      <c r="J40" s="73">
        <v>2.5</v>
      </c>
    </row>
    <row r="41" spans="1:10" s="6" customFormat="1" ht="14.25">
      <c r="A41" s="59">
        <v>38</v>
      </c>
      <c r="B41" s="57" t="s">
        <v>116</v>
      </c>
      <c r="C41" s="57" t="s">
        <v>26</v>
      </c>
      <c r="D41" s="57" t="s">
        <v>117</v>
      </c>
      <c r="E41" s="67">
        <v>39219</v>
      </c>
      <c r="F41" s="64">
        <v>-0.005400584650448348</v>
      </c>
      <c r="G41" s="65">
        <v>0.012815338042381441</v>
      </c>
      <c r="H41" s="65">
        <v>-0.0003485882177183264</v>
      </c>
      <c r="I41" s="65">
        <v>-0.011279121312121276</v>
      </c>
      <c r="J41" s="73">
        <v>1.0074</v>
      </c>
    </row>
    <row r="42" spans="1:10" s="6" customFormat="1" ht="14.25">
      <c r="A42" s="59">
        <v>39</v>
      </c>
      <c r="B42" s="57" t="s">
        <v>56</v>
      </c>
      <c r="C42" s="57" t="s">
        <v>26</v>
      </c>
      <c r="D42" s="57" t="s">
        <v>205</v>
      </c>
      <c r="E42" s="67">
        <v>39254</v>
      </c>
      <c r="F42" s="64" t="s">
        <v>131</v>
      </c>
      <c r="G42" s="65" t="s">
        <v>131</v>
      </c>
      <c r="H42" s="65" t="s">
        <v>131</v>
      </c>
      <c r="I42" s="65" t="s">
        <v>131</v>
      </c>
      <c r="J42" s="73" t="s">
        <v>131</v>
      </c>
    </row>
    <row r="43" spans="1:10" s="6" customFormat="1" ht="14.25">
      <c r="A43" s="59">
        <v>40</v>
      </c>
      <c r="B43" s="57" t="s">
        <v>34</v>
      </c>
      <c r="C43" s="57" t="s">
        <v>26</v>
      </c>
      <c r="D43" s="57" t="s">
        <v>207</v>
      </c>
      <c r="E43" s="67">
        <v>39283</v>
      </c>
      <c r="F43" s="64">
        <v>0</v>
      </c>
      <c r="G43" s="65">
        <v>0.034482758620689724</v>
      </c>
      <c r="H43" s="65">
        <v>0.011235955056179803</v>
      </c>
      <c r="I43" s="65" t="s">
        <v>131</v>
      </c>
      <c r="J43" s="73">
        <v>-0.1</v>
      </c>
    </row>
    <row r="44" spans="1:10" s="6" customFormat="1" ht="14.25">
      <c r="A44" s="59">
        <v>41</v>
      </c>
      <c r="B44" s="57" t="s">
        <v>118</v>
      </c>
      <c r="C44" s="57" t="s">
        <v>26</v>
      </c>
      <c r="D44" s="57" t="s">
        <v>119</v>
      </c>
      <c r="E44" s="67">
        <v>39287</v>
      </c>
      <c r="F44" s="64">
        <v>0.0006368873577859979</v>
      </c>
      <c r="G44" s="65">
        <v>0.004358564579398649</v>
      </c>
      <c r="H44" s="65">
        <v>0.04255896724377162</v>
      </c>
      <c r="I44" s="65">
        <v>0.03989289689822195</v>
      </c>
      <c r="J44" s="73">
        <v>2.4565</v>
      </c>
    </row>
    <row r="45" spans="1:10" s="6" customFormat="1" ht="14.25">
      <c r="A45" s="59">
        <v>42</v>
      </c>
      <c r="B45" s="57" t="s">
        <v>57</v>
      </c>
      <c r="C45" s="57" t="s">
        <v>36</v>
      </c>
      <c r="D45" s="57" t="s">
        <v>58</v>
      </c>
      <c r="E45" s="67">
        <v>39338</v>
      </c>
      <c r="F45" s="64">
        <v>0.0009583133684714085</v>
      </c>
      <c r="G45" s="65">
        <v>0.00626204238920991</v>
      </c>
      <c r="H45" s="65">
        <v>0.017535314174378813</v>
      </c>
      <c r="I45" s="65">
        <v>0.020517830972154316</v>
      </c>
      <c r="J45" s="73">
        <v>-0.7911</v>
      </c>
    </row>
    <row r="46" spans="1:10" s="6" customFormat="1" ht="14.25">
      <c r="A46" s="59">
        <v>43</v>
      </c>
      <c r="B46" s="57" t="s">
        <v>108</v>
      </c>
      <c r="C46" s="57" t="s">
        <v>41</v>
      </c>
      <c r="D46" s="57" t="s">
        <v>109</v>
      </c>
      <c r="E46" s="67">
        <v>39343</v>
      </c>
      <c r="F46" s="64">
        <v>0.006211180124223503</v>
      </c>
      <c r="G46" s="65">
        <v>0.0125</v>
      </c>
      <c r="H46" s="65">
        <v>0.028571428571428692</v>
      </c>
      <c r="I46" s="65" t="s">
        <v>131</v>
      </c>
      <c r="J46" s="73">
        <v>2.24</v>
      </c>
    </row>
    <row r="47" spans="1:10" s="6" customFormat="1" ht="14.25">
      <c r="A47" s="59">
        <v>44</v>
      </c>
      <c r="B47" s="57" t="s">
        <v>124</v>
      </c>
      <c r="C47" s="57" t="s">
        <v>26</v>
      </c>
      <c r="D47" s="57" t="s">
        <v>125</v>
      </c>
      <c r="E47" s="67">
        <v>39426</v>
      </c>
      <c r="F47" s="64">
        <v>0.0010217113665389466</v>
      </c>
      <c r="G47" s="65">
        <v>0.0017893660531698163</v>
      </c>
      <c r="H47" s="65">
        <v>-0.007764368301122593</v>
      </c>
      <c r="I47" s="65">
        <v>0.04832813196611685</v>
      </c>
      <c r="J47" s="73">
        <v>0.17569999999999997</v>
      </c>
    </row>
    <row r="48" spans="1:10" s="6" customFormat="1" ht="14.25">
      <c r="A48" s="59">
        <v>45</v>
      </c>
      <c r="B48" s="57" t="s">
        <v>32</v>
      </c>
      <c r="C48" s="57" t="s">
        <v>26</v>
      </c>
      <c r="D48" s="57" t="s">
        <v>206</v>
      </c>
      <c r="E48" s="98">
        <v>39443</v>
      </c>
      <c r="F48" s="64">
        <v>0.009910097024003806</v>
      </c>
      <c r="G48" s="65">
        <v>0.0160146863479651</v>
      </c>
      <c r="H48" s="65">
        <v>0.04706678561540589</v>
      </c>
      <c r="I48" s="65" t="s">
        <v>131</v>
      </c>
      <c r="J48" s="73">
        <v>5.8074</v>
      </c>
    </row>
    <row r="49" spans="1:10" s="6" customFormat="1" ht="14.25">
      <c r="A49" s="59">
        <v>46</v>
      </c>
      <c r="B49" s="57" t="s">
        <v>96</v>
      </c>
      <c r="C49" s="57" t="s">
        <v>26</v>
      </c>
      <c r="D49" s="57" t="s">
        <v>97</v>
      </c>
      <c r="E49" s="67">
        <v>39542</v>
      </c>
      <c r="F49" s="64">
        <v>-0.006896551724137945</v>
      </c>
      <c r="G49" s="65">
        <v>-0.006896551724137945</v>
      </c>
      <c r="H49" s="65">
        <v>0.006993006993007089</v>
      </c>
      <c r="I49" s="65" t="s">
        <v>131</v>
      </c>
      <c r="J49" s="73">
        <v>0.44</v>
      </c>
    </row>
    <row r="50" spans="1:10" s="6" customFormat="1" ht="14.25">
      <c r="A50" s="59">
        <v>47</v>
      </c>
      <c r="B50" s="57" t="s">
        <v>52</v>
      </c>
      <c r="C50" s="57" t="s">
        <v>26</v>
      </c>
      <c r="D50" s="57" t="s">
        <v>53</v>
      </c>
      <c r="E50" s="67">
        <v>39660</v>
      </c>
      <c r="F50" s="64">
        <v>-0.004845675761087187</v>
      </c>
      <c r="G50" s="65">
        <v>0.0007768635898159904</v>
      </c>
      <c r="H50" s="65">
        <v>-0.020257890552079494</v>
      </c>
      <c r="I50" s="65">
        <v>-0.07054309327036601</v>
      </c>
      <c r="J50" s="73">
        <v>1.8340999999999998</v>
      </c>
    </row>
    <row r="51" spans="1:10" s="6" customFormat="1" ht="14.25">
      <c r="A51" s="59">
        <v>48</v>
      </c>
      <c r="B51" s="57" t="s">
        <v>25</v>
      </c>
      <c r="C51" s="57" t="s">
        <v>26</v>
      </c>
      <c r="D51" s="57" t="s">
        <v>27</v>
      </c>
      <c r="E51" s="67">
        <v>39898</v>
      </c>
      <c r="F51" s="64">
        <v>0.008561643835616417</v>
      </c>
      <c r="G51" s="65">
        <v>0.01551724137931032</v>
      </c>
      <c r="H51" s="65">
        <v>0.04247787610619458</v>
      </c>
      <c r="I51" s="65" t="s">
        <v>131</v>
      </c>
      <c r="J51" s="73">
        <v>4.89</v>
      </c>
    </row>
    <row r="52" spans="1:10" s="6" customFormat="1" ht="14.25">
      <c r="A52" s="59">
        <v>49</v>
      </c>
      <c r="B52" s="57" t="s">
        <v>59</v>
      </c>
      <c r="C52" s="57" t="s">
        <v>26</v>
      </c>
      <c r="D52" s="75" t="s">
        <v>60</v>
      </c>
      <c r="E52" s="98">
        <v>40263</v>
      </c>
      <c r="F52" s="64">
        <v>0.0035714285714285587</v>
      </c>
      <c r="G52" s="65">
        <v>0.010791366906474975</v>
      </c>
      <c r="H52" s="65">
        <v>0.018115942028985588</v>
      </c>
      <c r="I52" s="65" t="s">
        <v>131</v>
      </c>
      <c r="J52" s="73">
        <v>1.81</v>
      </c>
    </row>
    <row r="53" spans="1:10" s="6" customFormat="1" ht="14.25">
      <c r="A53" s="59">
        <v>50</v>
      </c>
      <c r="B53" s="57" t="s">
        <v>81</v>
      </c>
      <c r="C53" s="57" t="s">
        <v>26</v>
      </c>
      <c r="D53" s="57" t="s">
        <v>208</v>
      </c>
      <c r="E53" s="67">
        <v>40956</v>
      </c>
      <c r="F53" s="64">
        <v>0</v>
      </c>
      <c r="G53" s="65">
        <v>0.004999999999999893</v>
      </c>
      <c r="H53" s="65">
        <v>0.015151515151515138</v>
      </c>
      <c r="I53" s="65" t="s">
        <v>131</v>
      </c>
      <c r="J53" s="73">
        <v>1.01</v>
      </c>
    </row>
    <row r="54" spans="1:10" s="6" customFormat="1" ht="14.25">
      <c r="A54" s="59">
        <v>51</v>
      </c>
      <c r="B54" s="57" t="s">
        <v>84</v>
      </c>
      <c r="C54" s="57" t="s">
        <v>26</v>
      </c>
      <c r="D54" s="57" t="s">
        <v>85</v>
      </c>
      <c r="E54" s="67">
        <v>41366</v>
      </c>
      <c r="F54" s="64">
        <v>0.0035898908673175356</v>
      </c>
      <c r="G54" s="65">
        <v>0.006407948736410152</v>
      </c>
      <c r="H54" s="65">
        <v>0.011945268949540289</v>
      </c>
      <c r="I54" s="65">
        <v>-0.05502974580854525</v>
      </c>
      <c r="J54" s="73">
        <v>0.39779999999999993</v>
      </c>
    </row>
    <row r="55" spans="1:10" s="6" customFormat="1" ht="14.25">
      <c r="A55" s="59">
        <v>52</v>
      </c>
      <c r="B55" s="57" t="s">
        <v>45</v>
      </c>
      <c r="C55" s="57" t="s">
        <v>26</v>
      </c>
      <c r="D55" s="57" t="s">
        <v>46</v>
      </c>
      <c r="E55" s="67">
        <v>43620</v>
      </c>
      <c r="F55" s="64">
        <v>0</v>
      </c>
      <c r="G55" s="65">
        <v>0.008695652173912993</v>
      </c>
      <c r="H55" s="65">
        <v>0.01754385964912286</v>
      </c>
      <c r="I55" s="65" t="s">
        <v>131</v>
      </c>
      <c r="J55" s="73">
        <v>0.16</v>
      </c>
    </row>
    <row r="56" spans="1:10" s="6" customFormat="1" ht="14.25">
      <c r="A56" s="59">
        <v>53</v>
      </c>
      <c r="B56" s="57" t="s">
        <v>90</v>
      </c>
      <c r="C56" s="57" t="s">
        <v>26</v>
      </c>
      <c r="D56" s="57" t="s">
        <v>91</v>
      </c>
      <c r="E56" s="67">
        <v>43636</v>
      </c>
      <c r="F56" s="64" t="s">
        <v>131</v>
      </c>
      <c r="G56" s="65" t="s">
        <v>131</v>
      </c>
      <c r="H56" s="65" t="s">
        <v>131</v>
      </c>
      <c r="I56" s="65" t="s">
        <v>131</v>
      </c>
      <c r="J56" s="73">
        <v>-1</v>
      </c>
    </row>
    <row r="57" spans="1:10" s="6" customFormat="1" ht="14.25">
      <c r="A57" s="59">
        <v>54</v>
      </c>
      <c r="B57" s="57" t="s">
        <v>65</v>
      </c>
      <c r="C57" s="57" t="s">
        <v>26</v>
      </c>
      <c r="D57" s="57" t="s">
        <v>66</v>
      </c>
      <c r="E57" s="67">
        <v>43711</v>
      </c>
      <c r="F57" s="64">
        <v>-0.004048582995951455</v>
      </c>
      <c r="G57" s="65">
        <v>-0.010825858335910876</v>
      </c>
      <c r="H57" s="65">
        <v>-0.023809523809523836</v>
      </c>
      <c r="I57" s="65" t="s">
        <v>131</v>
      </c>
      <c r="J57" s="73">
        <v>-0.04059999999999997</v>
      </c>
    </row>
    <row r="58" spans="1:10" s="6" customFormat="1" ht="15" thickBot="1">
      <c r="A58" s="59">
        <v>55</v>
      </c>
      <c r="B58" s="57" t="s">
        <v>150</v>
      </c>
      <c r="C58" s="57" t="s">
        <v>26</v>
      </c>
      <c r="D58" s="57" t="s">
        <v>151</v>
      </c>
      <c r="E58" s="67">
        <v>43776</v>
      </c>
      <c r="F58" s="64" t="s">
        <v>131</v>
      </c>
      <c r="G58" s="65" t="s">
        <v>131</v>
      </c>
      <c r="H58" s="65" t="s">
        <v>131</v>
      </c>
      <c r="I58" s="65" t="s">
        <v>131</v>
      </c>
      <c r="J58" s="73" t="s">
        <v>131</v>
      </c>
    </row>
    <row r="59" spans="1:10" s="44" customFormat="1" ht="15.75" collapsed="1" thickBot="1">
      <c r="A59" s="76"/>
      <c r="B59" s="45"/>
      <c r="C59" s="45"/>
      <c r="D59" s="46" t="s">
        <v>135</v>
      </c>
      <c r="E59" s="47" t="s">
        <v>5</v>
      </c>
      <c r="F59" s="60">
        <f>AVERAGE(F4:F58)</f>
        <v>0.004401596499551177</v>
      </c>
      <c r="G59" s="48">
        <f>AVERAGE(G4:G58)</f>
        <v>0.011748092113392776</v>
      </c>
      <c r="H59" s="48">
        <f>AVERAGE(H4:H58)</f>
        <v>0.017649508747008824</v>
      </c>
      <c r="I59" s="48" t="s">
        <v>131</v>
      </c>
      <c r="J59" s="74">
        <f>AVERAGE(J4:J58)</f>
        <v>1.4147470588235296</v>
      </c>
    </row>
    <row r="60" s="6" customFormat="1" ht="14.25" collapsed="1"/>
    <row r="61" s="6" customFormat="1" ht="15" collapsed="1">
      <c r="A61" s="70"/>
    </row>
    <row r="62" s="6" customFormat="1" ht="14.25" collapsed="1"/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/>
    <row r="71" s="6" customFormat="1" ht="14.25"/>
    <row r="72" spans="5:10" s="9" customFormat="1" ht="14.25">
      <c r="E72" s="10"/>
      <c r="F72" s="10"/>
      <c r="G72" s="11"/>
      <c r="H72" s="11"/>
      <c r="I72" s="11"/>
      <c r="J72" s="11"/>
    </row>
    <row r="73" spans="5:10" s="9" customFormat="1" ht="14.25">
      <c r="E73" s="10"/>
      <c r="F73" s="10"/>
      <c r="G73" s="11"/>
      <c r="H73" s="11"/>
      <c r="I73" s="11"/>
      <c r="J73" s="11"/>
    </row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9" t="s">
        <v>22</v>
      </c>
      <c r="C1" s="2"/>
    </row>
    <row r="2" spans="1:3" ht="14.25">
      <c r="A2" s="24" t="s">
        <v>209</v>
      </c>
      <c r="B2" s="25">
        <v>-0.019561584586651026</v>
      </c>
      <c r="C2" s="2"/>
    </row>
    <row r="3" spans="1:3" ht="14.25">
      <c r="A3" s="17" t="s">
        <v>231</v>
      </c>
      <c r="B3" s="21">
        <v>-0.017021276595744705</v>
      </c>
      <c r="C3" s="2"/>
    </row>
    <row r="4" spans="1:3" ht="14.25">
      <c r="A4" s="17" t="s">
        <v>210</v>
      </c>
      <c r="B4" s="21">
        <v>-0.010384712802183893</v>
      </c>
      <c r="C4" s="2"/>
    </row>
    <row r="5" spans="1:3" ht="14.25">
      <c r="A5" s="17" t="s">
        <v>238</v>
      </c>
      <c r="B5" s="22">
        <v>-0.008252328878088244</v>
      </c>
      <c r="C5" s="2"/>
    </row>
    <row r="6" spans="1:3" ht="14.25">
      <c r="A6" s="17" t="s">
        <v>211</v>
      </c>
      <c r="B6" s="22">
        <v>-0.007186290768380399</v>
      </c>
      <c r="C6" s="2"/>
    </row>
    <row r="7" spans="1:3" ht="14.25">
      <c r="A7" s="17" t="s">
        <v>212</v>
      </c>
      <c r="B7" s="22">
        <v>-0.006896551724137945</v>
      </c>
      <c r="C7" s="2"/>
    </row>
    <row r="8" spans="1:3" ht="14.25">
      <c r="A8" s="17" t="s">
        <v>213</v>
      </c>
      <c r="B8" s="22">
        <v>-0.005400584650448348</v>
      </c>
      <c r="C8" s="2"/>
    </row>
    <row r="9" spans="1:3" ht="14.25">
      <c r="A9" s="17" t="s">
        <v>214</v>
      </c>
      <c r="B9" s="22">
        <v>-0.004845675761087187</v>
      </c>
      <c r="C9" s="2"/>
    </row>
    <row r="10" spans="1:3" ht="14.25">
      <c r="A10" s="17" t="s">
        <v>215</v>
      </c>
      <c r="B10" s="22">
        <v>-0.004048582995951455</v>
      </c>
      <c r="C10" s="2"/>
    </row>
    <row r="11" spans="1:3" ht="14.25">
      <c r="A11" s="17" t="s">
        <v>93</v>
      </c>
      <c r="B11" s="22">
        <v>-0.003634420096205182</v>
      </c>
      <c r="C11" s="2"/>
    </row>
    <row r="12" spans="1:3" ht="14.25">
      <c r="A12" s="17" t="s">
        <v>158</v>
      </c>
      <c r="B12" s="22">
        <v>-0.002714060584836364</v>
      </c>
      <c r="C12" s="2"/>
    </row>
    <row r="13" spans="1:3" ht="14.25">
      <c r="A13" s="17" t="s">
        <v>216</v>
      </c>
      <c r="B13" s="22">
        <v>-0.002603433717984882</v>
      </c>
      <c r="C13" s="2"/>
    </row>
    <row r="14" spans="1:3" ht="14.25">
      <c r="A14" s="17" t="s">
        <v>239</v>
      </c>
      <c r="B14" s="22">
        <v>-0.0021645021645021467</v>
      </c>
      <c r="C14" s="2"/>
    </row>
    <row r="15" spans="1:3" ht="14.25">
      <c r="A15" s="17" t="s">
        <v>217</v>
      </c>
      <c r="B15" s="22">
        <v>-0.0011404675917127127</v>
      </c>
      <c r="C15" s="2"/>
    </row>
    <row r="16" spans="1:3" ht="14.25">
      <c r="A16" s="17" t="s">
        <v>232</v>
      </c>
      <c r="B16" s="22">
        <v>-0.001009510652994039</v>
      </c>
      <c r="C16" s="2"/>
    </row>
    <row r="17" spans="1:3" ht="28.5">
      <c r="A17" s="17" t="s">
        <v>168</v>
      </c>
      <c r="B17" s="22">
        <v>-0.0009040683073832101</v>
      </c>
      <c r="C17" s="2"/>
    </row>
    <row r="18" spans="1:3" ht="14.25">
      <c r="A18" s="17" t="s">
        <v>218</v>
      </c>
      <c r="B18" s="22">
        <v>-0.0007224780998825731</v>
      </c>
      <c r="C18" s="2"/>
    </row>
    <row r="19" spans="1:3" ht="14.25">
      <c r="A19" s="17" t="s">
        <v>219</v>
      </c>
      <c r="B19" s="22">
        <v>-0.00043701518627770053</v>
      </c>
      <c r="C19" s="2"/>
    </row>
    <row r="20" spans="1:3" ht="14.25">
      <c r="A20" s="18" t="s">
        <v>233</v>
      </c>
      <c r="B20" s="61">
        <v>0</v>
      </c>
      <c r="C20" s="2"/>
    </row>
    <row r="21" spans="1:3" ht="14.25">
      <c r="A21" s="17" t="s">
        <v>234</v>
      </c>
      <c r="B21" s="22">
        <v>0</v>
      </c>
      <c r="C21" s="2"/>
    </row>
    <row r="22" spans="1:3" ht="14.25">
      <c r="A22" s="17" t="s">
        <v>220</v>
      </c>
      <c r="B22" s="22">
        <v>0</v>
      </c>
      <c r="C22" s="2"/>
    </row>
    <row r="23" spans="1:3" ht="14.25">
      <c r="A23" s="17" t="s">
        <v>240</v>
      </c>
      <c r="B23" s="22">
        <v>0</v>
      </c>
      <c r="C23" s="2"/>
    </row>
    <row r="24" spans="1:3" ht="14.25">
      <c r="A24" s="17" t="s">
        <v>167</v>
      </c>
      <c r="B24" s="22">
        <v>0</v>
      </c>
      <c r="C24" s="2"/>
    </row>
    <row r="25" spans="1:3" ht="14.25">
      <c r="A25" s="17" t="s">
        <v>221</v>
      </c>
      <c r="B25" s="22">
        <v>0</v>
      </c>
      <c r="C25" s="2"/>
    </row>
    <row r="26" spans="1:3" ht="14.25">
      <c r="A26" s="17" t="s">
        <v>235</v>
      </c>
      <c r="B26" s="22">
        <v>0.00013030674207081816</v>
      </c>
      <c r="C26" s="2"/>
    </row>
    <row r="27" spans="1:3" ht="14.25">
      <c r="A27" s="17" t="s">
        <v>159</v>
      </c>
      <c r="B27" s="22">
        <v>0.00019511243353975694</v>
      </c>
      <c r="C27" s="2"/>
    </row>
    <row r="28" spans="1:3" ht="14.25">
      <c r="A28" s="17" t="s">
        <v>222</v>
      </c>
      <c r="B28" s="22">
        <v>0.0006368873577859979</v>
      </c>
      <c r="C28" s="2"/>
    </row>
    <row r="29" spans="1:3" ht="14.25">
      <c r="A29" s="17" t="s">
        <v>169</v>
      </c>
      <c r="B29" s="22">
        <v>0.0009583133684714085</v>
      </c>
      <c r="C29" s="2"/>
    </row>
    <row r="30" spans="1:3" ht="14.25">
      <c r="A30" s="17" t="s">
        <v>223</v>
      </c>
      <c r="B30" s="22">
        <v>0.0010217113665389466</v>
      </c>
      <c r="C30" s="2"/>
    </row>
    <row r="31" spans="1:3" ht="14.25">
      <c r="A31" s="17" t="s">
        <v>160</v>
      </c>
      <c r="B31" s="22">
        <v>0.0019400732916576846</v>
      </c>
      <c r="C31" s="2"/>
    </row>
    <row r="32" spans="1:3" ht="14.25">
      <c r="A32" s="17" t="s">
        <v>224</v>
      </c>
      <c r="B32" s="22">
        <v>0.002157811862133263</v>
      </c>
      <c r="C32" s="2"/>
    </row>
    <row r="33" spans="1:3" ht="14.25">
      <c r="A33" s="17" t="s">
        <v>241</v>
      </c>
      <c r="B33" s="22">
        <v>0.0024451073402120826</v>
      </c>
      <c r="C33" s="2"/>
    </row>
    <row r="34" spans="1:3" ht="14.25">
      <c r="A34" s="17" t="s">
        <v>242</v>
      </c>
      <c r="B34" s="22">
        <v>0.0028901734104047616</v>
      </c>
      <c r="C34" s="2"/>
    </row>
    <row r="35" spans="1:3" ht="14.25">
      <c r="A35" s="17" t="s">
        <v>225</v>
      </c>
      <c r="B35" s="22">
        <v>0.0035714285714285587</v>
      </c>
      <c r="C35" s="2"/>
    </row>
    <row r="36" spans="1:3" ht="14.25">
      <c r="A36" s="17" t="s">
        <v>243</v>
      </c>
      <c r="B36" s="22">
        <v>0.0035819637589549203</v>
      </c>
      <c r="C36" s="2"/>
    </row>
    <row r="37" spans="1:3" ht="14.25">
      <c r="A37" s="17" t="s">
        <v>226</v>
      </c>
      <c r="B37" s="22">
        <v>0.0035898908673175356</v>
      </c>
      <c r="C37" s="2"/>
    </row>
    <row r="38" spans="1:3" ht="14.25">
      <c r="A38" s="17" t="s">
        <v>227</v>
      </c>
      <c r="B38" s="22">
        <v>0.003607350507150997</v>
      </c>
      <c r="C38" s="2"/>
    </row>
    <row r="39" spans="1:3" ht="14.25">
      <c r="A39" s="17" t="s">
        <v>236</v>
      </c>
      <c r="B39" s="22">
        <v>0.0038058991436726863</v>
      </c>
      <c r="C39" s="2"/>
    </row>
    <row r="40" spans="1:3" ht="14.25">
      <c r="A40" s="17" t="s">
        <v>237</v>
      </c>
      <c r="B40" s="22">
        <v>0.0051679586563306845</v>
      </c>
      <c r="C40" s="2"/>
    </row>
    <row r="41" spans="1:3" ht="14.25">
      <c r="A41" s="17" t="s">
        <v>149</v>
      </c>
      <c r="B41" s="22">
        <v>0.005399845718693674</v>
      </c>
      <c r="C41" s="2"/>
    </row>
    <row r="42" spans="1:3" ht="14.25">
      <c r="A42" s="17" t="s">
        <v>247</v>
      </c>
      <c r="B42" s="22">
        <v>0.005747126436781658</v>
      </c>
      <c r="C42" s="2"/>
    </row>
    <row r="43" spans="1:3" ht="14.25">
      <c r="A43" s="17" t="s">
        <v>170</v>
      </c>
      <c r="B43" s="22">
        <v>0.006211180124223503</v>
      </c>
      <c r="C43" s="2"/>
    </row>
    <row r="44" spans="1:3" ht="14.25">
      <c r="A44" s="17" t="s">
        <v>244</v>
      </c>
      <c r="B44" s="22">
        <v>0.006276216941559332</v>
      </c>
      <c r="C44" s="2"/>
    </row>
    <row r="45" spans="1:3" ht="14.25">
      <c r="A45" s="17" t="s">
        <v>245</v>
      </c>
      <c r="B45" s="22">
        <v>0.008561643835616417</v>
      </c>
      <c r="C45" s="2"/>
    </row>
    <row r="46" spans="1:3" ht="14.25">
      <c r="A46" s="17" t="s">
        <v>248</v>
      </c>
      <c r="B46" s="22">
        <v>0.009653129683819817</v>
      </c>
      <c r="C46" s="2"/>
    </row>
    <row r="47" spans="1:3" ht="14.25">
      <c r="A47" s="17" t="s">
        <v>246</v>
      </c>
      <c r="B47" s="22">
        <v>0.00988142292490135</v>
      </c>
      <c r="C47" s="2"/>
    </row>
    <row r="48" spans="1:3" ht="14.25">
      <c r="A48" s="17" t="s">
        <v>228</v>
      </c>
      <c r="B48" s="22">
        <v>0.009910097024003806</v>
      </c>
      <c r="C48" s="2"/>
    </row>
    <row r="49" spans="1:3" ht="14.25">
      <c r="A49" s="17" t="s">
        <v>229</v>
      </c>
      <c r="B49" s="22">
        <v>0.011600928074245953</v>
      </c>
      <c r="C49" s="2"/>
    </row>
    <row r="50" spans="1:3" ht="14.25">
      <c r="A50" s="17" t="s">
        <v>230</v>
      </c>
      <c r="B50" s="22">
        <v>0.20566419420094406</v>
      </c>
      <c r="C50" s="2"/>
    </row>
    <row r="51" spans="1:3" ht="15">
      <c r="A51" s="30" t="s">
        <v>140</v>
      </c>
      <c r="B51" s="26">
        <v>0.004401596499551177</v>
      </c>
      <c r="C51" s="2"/>
    </row>
    <row r="52" spans="1:3" ht="14.25">
      <c r="A52" s="19" t="s">
        <v>1</v>
      </c>
      <c r="B52" s="21">
        <v>0.004181432239670935</v>
      </c>
      <c r="C52" s="1"/>
    </row>
    <row r="53" spans="1:3" ht="14.25">
      <c r="A53" s="19" t="s">
        <v>2</v>
      </c>
      <c r="B53" s="21">
        <v>0.002478250811478233</v>
      </c>
      <c r="C53" s="2"/>
    </row>
    <row r="54" spans="1:3" ht="14.25">
      <c r="A54" s="19" t="s">
        <v>137</v>
      </c>
      <c r="B54" s="21">
        <v>0.007808219178082191</v>
      </c>
      <c r="C54" s="16"/>
    </row>
    <row r="55" spans="1:3" ht="14.25">
      <c r="A55" s="19" t="s">
        <v>8</v>
      </c>
      <c r="B55" s="21">
        <v>0.0030632806062946827</v>
      </c>
      <c r="C55" s="2"/>
    </row>
    <row r="56" spans="1:3" ht="15" thickBot="1">
      <c r="A56" s="20" t="s">
        <v>9</v>
      </c>
      <c r="B56" s="23">
        <v>0.1134</v>
      </c>
      <c r="C56" s="2"/>
    </row>
    <row r="57" spans="2:3" ht="12.75">
      <c r="B57" s="2"/>
      <c r="C57" s="2"/>
    </row>
    <row r="58" ht="12.75">
      <c r="C58" s="2"/>
    </row>
    <row r="59" spans="2:3" ht="12.75">
      <c r="B59" s="2"/>
      <c r="C59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2022-01-25T08:59:34Z</dcterms:modified>
  <cp:category/>
  <cp:version/>
  <cp:contentType/>
  <cp:contentStatus/>
</cp:coreProperties>
</file>