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<sst xmlns="http://schemas.openxmlformats.org/spreadsheetml/2006/main" count="340" uniqueCount="99">
  <si>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</si>
  <si>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</si>
  <si>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</si>
  <si>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</si>
  <si>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</si>
  <si>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</si>
  <si>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</si>
  <si>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</si>
  <si>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</si>
  <si>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</si>
  <si>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</si>
  <si>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</si>
  <si>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</si>
  <si>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</si>
  <si>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</si>
  <si>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</si>
  <si>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</si>
  <si>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</si>
  <si>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</si>
  <si>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</si>
  <si>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</si>
  <si>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</si>
  <si>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</si>
  <si>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</si>
  <si>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</si>
  <si>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</si>
  <si>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</si>
  <si>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</si>
  <si>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</si>
  <si>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</si>
  <si>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</si>
  <si>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</si>
  <si>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</si>
  <si>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</si>
  <si>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</si>
  <si>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</si>
  <si>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</si>
  <si>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</si>
  <si>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</si>
  <si>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</si>
  <si>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</si>
  <si>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</si>
  <si>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</si>
  <si>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</si>
  <si>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</si>
  <si>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</si>
  <si>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</si>
  <si>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</si>
  <si>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</si>
  <si>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</si>
  <si>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</si>
  <si>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</si>
  <si>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</si>
  <si>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</si>
  <si>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</si>
  <si>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</si>
  <si>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</si>
  <si>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</si>
  <si>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</si>
  <si>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</si>
  <si>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</si>
  <si>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</si>
  <si>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</si>
  <si>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</si>
  <si>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</si>
  <si>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</si>
  <si>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</si>
  <si>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</si>
  <si>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</si>
  <si>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</si>
  <si>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</si>
  <si>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</si>
  <si>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</si>
  <si>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</si>
  <si>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</si>
  <si>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</si>
  <si>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</si>
  <si>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</si>
  <si>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</si>
  <si>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</si>
  <si>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</si>
  <si>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</si>
  <si>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</si>
  <si>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</si>
  <si>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</si>
  <si>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</si>
  <si>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</si>
  <si>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</si>
  <si>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ТОВ "КУА "Ун?вер Менеджмент"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</si>
  <si>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</si>
  <si>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</si>
  <si>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</si>
  <si>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</si>
  <si>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</si>
  <si>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</si>
  <si>
    <t>ТАСК Український Капітал</t>
  </si>
  <si>
    <t>ТАСК Універсал</t>
  </si>
  <si>
    <t>ТОВ КУА "ТАСК-Інвест"</t>
  </si>
  <si>
    <t>н.д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</si>
</sst>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7462089"/>
        <c:axId val="24505618"/>
      </c:barChart>
      <c:catAx>
        <c:axId val="47462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05618"/>
        <c:crosses val="autoZero"/>
        <c:auto val="0"/>
        <c:lblOffset val="0"/>
        <c:tickLblSkip val="1"/>
        <c:noMultiLvlLbl val="0"/>
      </c:catAx>
      <c:val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09932"/>
        <c:crosses val="autoZero"/>
        <c:auto val="0"/>
        <c:lblOffset val="0"/>
        <c:tickLblSkip val="1"/>
        <c:noMultiLvlLbl val="0"/>
      </c:catAx>
      <c:val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1661"/>
        <c:axId val="56482902"/>
      </c:ba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2902"/>
        <c:crosses val="autoZero"/>
        <c:auto val="0"/>
        <c:lblOffset val="0"/>
        <c:tickLblSkip val="1"/>
        <c:noMultiLvlLbl val="0"/>
      </c:catAx>
      <c:val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84071"/>
        <c:axId val="11712320"/>
      </c:barChart>
      <c:catAx>
        <c:axId val="3858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2320"/>
        <c:crosses val="autoZero"/>
        <c:auto val="0"/>
        <c:lblOffset val="0"/>
        <c:tickLblSkip val="1"/>
        <c:noMultiLvlLbl val="0"/>
      </c:catAx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73834"/>
        <c:crosses val="autoZero"/>
        <c:auto val="0"/>
        <c:lblOffset val="0"/>
        <c:tickLblSkip val="1"/>
        <c:noMultiLvlLbl val="0"/>
      </c:catAx>
      <c:val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5643"/>
        <c:axId val="4883060"/>
      </c:barChart>
      <c:catAx>
        <c:axId val="1545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060"/>
        <c:crosses val="autoZero"/>
        <c:auto val="0"/>
        <c:lblOffset val="0"/>
        <c:tickLblSkip val="1"/>
        <c:noMultiLvlLbl val="0"/>
      </c:catAx>
      <c:val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475"/>
          <c:w val="0.94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83550"/>
        <c:crossesAt val="0"/>
        <c:auto val="0"/>
        <c:lblOffset val="0"/>
        <c:tickLblSkip val="1"/>
        <c:noMultiLvlLbl val="0"/>
      </c:catAx>
      <c:valAx>
        <c:axId val="59983550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4754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829352"/>
        <c:crosses val="autoZero"/>
        <c:auto val="0"/>
        <c:lblOffset val="0"/>
        <c:tickLblSkip val="1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693874"/>
        <c:crosses val="autoZero"/>
        <c:auto val="0"/>
        <c:lblOffset val="0"/>
        <c:tickLblSkip val="52"/>
        <c:noMultiLvlLbl val="0"/>
      </c:catAx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9020"/>
        <c:crosses val="autoZero"/>
        <c:auto val="0"/>
        <c:lblOffset val="0"/>
        <c:tickLblSkip val="49"/>
        <c:noMultiLvlLbl val="0"/>
      </c:catAx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66"/>
        <c:crosses val="autoZero"/>
        <c:auto val="0"/>
        <c:lblOffset val="0"/>
        <c:tickLblSkip val="4"/>
        <c:noMultiLvlLbl val="0"/>
      </c:catAx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223971"/>
        <c:axId val="38798012"/>
      </c:barChart>
      <c:catAx>
        <c:axId val="1922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98012"/>
        <c:crosses val="autoZero"/>
        <c:auto val="0"/>
        <c:lblOffset val="0"/>
        <c:tickLblSkip val="9"/>
        <c:noMultiLvlLbl val="0"/>
      </c:catAx>
      <c:val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3056"/>
        <c:crosses val="autoZero"/>
        <c:auto val="0"/>
        <c:lblOffset val="0"/>
        <c:tickLblSkip val="4"/>
        <c:noMultiLvlLbl val="0"/>
      </c:catAx>
      <c:val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2090"/>
        <c:crosses val="autoZero"/>
        <c:auto val="0"/>
        <c:lblOffset val="0"/>
        <c:tickLblSkip val="52"/>
        <c:noMultiLvlLbl val="0"/>
      </c:catAx>
      <c:val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06116"/>
        <c:crosses val="autoZero"/>
        <c:auto val="0"/>
        <c:lblOffset val="0"/>
        <c:tickLblSkip val="4"/>
        <c:noMultiLvlLbl val="0"/>
      </c:catAx>
      <c:val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63566"/>
        <c:crosses val="autoZero"/>
        <c:auto val="0"/>
        <c:lblOffset val="0"/>
        <c:tickLblSkip val="4"/>
        <c:noMultiLvlLbl val="0"/>
      </c:catAx>
      <c:val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34744"/>
        <c:crosses val="autoZero"/>
        <c:auto val="0"/>
        <c:lblOffset val="0"/>
        <c:tickLblSkip val="4"/>
        <c:noMultiLvlLbl val="0"/>
      </c:catAx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36994"/>
        <c:crosses val="autoZero"/>
        <c:auto val="0"/>
        <c:lblOffset val="0"/>
        <c:tickLblSkip val="4"/>
        <c:noMultiLvlLbl val="0"/>
      </c:catAx>
      <c:val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97644"/>
        <c:crosses val="autoZero"/>
        <c:auto val="0"/>
        <c:lblOffset val="0"/>
        <c:tickLblSkip val="4"/>
        <c:noMultiLvlLbl val="0"/>
      </c:catAx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52205"/>
        <c:axId val="42807798"/>
      </c:ba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07798"/>
        <c:crosses val="autoZero"/>
        <c:auto val="0"/>
        <c:lblOffset val="0"/>
        <c:tickLblSkip val="4"/>
        <c:noMultiLvlLbl val="0"/>
      </c:catAx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79584"/>
        <c:crosses val="autoZero"/>
        <c:auto val="0"/>
        <c:lblOffset val="0"/>
        <c:tickLblSkip val="4"/>
        <c:noMultiLvlLbl val="0"/>
      </c:catAx>
      <c:val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3073"/>
        <c:axId val="11367658"/>
      </c:barChart>
      <c:catAx>
        <c:axId val="126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67658"/>
        <c:crosses val="autoZero"/>
        <c:auto val="0"/>
        <c:lblOffset val="0"/>
        <c:tickLblSkip val="4"/>
        <c:noMultiLvlLbl val="0"/>
      </c:catAx>
      <c:val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3637789"/>
        <c:axId val="55631238"/>
      </c:barChart>
      <c:catAx>
        <c:axId val="1363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31238"/>
        <c:crosses val="autoZero"/>
        <c:auto val="0"/>
        <c:lblOffset val="0"/>
        <c:tickLblSkip val="1"/>
        <c:noMultiLvlLbl val="0"/>
      </c:catAx>
      <c:val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75"/>
          <c:w val="0.998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35200059"/>
        <c:axId val="48365076"/>
      </c:barChart>
      <c:catAx>
        <c:axId val="3520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65076"/>
        <c:crosses val="autoZero"/>
        <c:auto val="0"/>
        <c:lblOffset val="0"/>
        <c:tickLblSkip val="1"/>
        <c:noMultiLvlLbl val="0"/>
      </c:catAx>
      <c:valAx>
        <c:axId val="4836507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632501"/>
        <c:axId val="25257054"/>
      </c:barChart>
      <c:catAx>
        <c:axId val="3263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57054"/>
        <c:crosses val="autoZero"/>
        <c:auto val="0"/>
        <c:lblOffset val="0"/>
        <c:tickLblSkip val="1"/>
        <c:noMultiLvlLbl val="0"/>
      </c:catAx>
      <c:val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5986895"/>
        <c:axId val="32555464"/>
      </c:bar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555464"/>
        <c:crosses val="autoZero"/>
        <c:auto val="0"/>
        <c:lblOffset val="0"/>
        <c:tickLblSkip val="5"/>
        <c:noMultiLvlLbl val="0"/>
      </c:catAx>
      <c:val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746898"/>
        <c:crosses val="autoZero"/>
        <c:auto val="0"/>
        <c:lblOffset val="0"/>
        <c:tickLblSkip val="5"/>
        <c:noMultiLvlLbl val="0"/>
      </c:catAx>
      <c:val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994876"/>
        <c:crosses val="autoZero"/>
        <c:auto val="0"/>
        <c:lblOffset val="0"/>
        <c:tickLblSkip val="1"/>
        <c:noMultiLvlLbl val="0"/>
      </c:catAx>
      <c:val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91837"/>
        <c:axId val="39291078"/>
      </c:barChart>
      <c:cat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291078"/>
        <c:crosses val="autoZero"/>
        <c:auto val="0"/>
        <c:lblOffset val="0"/>
        <c:tickLblSkip val="1"/>
        <c:noMultiLvlLbl val="0"/>
      </c:catAx>
      <c:val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75383"/>
        <c:axId val="28460720"/>
      </c:barChart>
      <c:cat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60720"/>
        <c:crosses val="autoZero"/>
        <c:auto val="0"/>
        <c:lblOffset val="0"/>
        <c:tickLblSkip val="1"/>
        <c:noMultiLvlLbl val="0"/>
      </c:catAx>
      <c:val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19889"/>
        <c:axId val="23616954"/>
      </c:barChart>
      <c:cat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616954"/>
        <c:crosses val="autoZero"/>
        <c:auto val="0"/>
        <c:lblOffset val="0"/>
        <c:tickLblSkip val="1"/>
        <c:noMultiLvlLbl val="0"/>
      </c:catAx>
      <c:val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25092"/>
        <c:crosses val="autoZero"/>
        <c:auto val="0"/>
        <c:lblOffset val="0"/>
        <c:tickLblSkip val="1"/>
        <c:noMultiLvlLbl val="0"/>
      </c:catAx>
      <c:val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225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90373"/>
        <c:axId val="63577902"/>
      </c:barChart>
      <c:cat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77902"/>
        <c:crosses val="autoZero"/>
        <c:auto val="0"/>
        <c:lblOffset val="0"/>
        <c:tickLblSkip val="1"/>
        <c:noMultiLvlLbl val="0"/>
      </c:catAx>
      <c:val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19095"/>
        <c:axId val="9836400"/>
      </c:barChart>
      <c:catAx>
        <c:axId val="3091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36400"/>
        <c:crosses val="autoZero"/>
        <c:auto val="0"/>
        <c:lblOffset val="0"/>
        <c:tickLblSkip val="1"/>
        <c:noMultiLvlLbl val="0"/>
      </c:catAx>
      <c:val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30207"/>
        <c:axId val="49536408"/>
      </c:barChart>
      <c:cat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36408"/>
        <c:crosses val="autoZero"/>
        <c:auto val="0"/>
        <c:lblOffset val="0"/>
        <c:tickLblSkip val="1"/>
        <c:noMultiLvlLbl val="0"/>
      </c:catAx>
      <c:val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3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74489"/>
        <c:axId val="53026082"/>
      </c:barChart>
      <c:catAx>
        <c:axId val="4317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26082"/>
        <c:crosses val="autoZero"/>
        <c:auto val="0"/>
        <c:lblOffset val="0"/>
        <c:tickLblSkip val="1"/>
        <c:noMultiLvlLbl val="0"/>
      </c:catAx>
      <c:val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7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72691"/>
        <c:axId val="145356"/>
      </c:barChart>
      <c:catAx>
        <c:axId val="74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5356"/>
        <c:crosses val="autoZero"/>
        <c:auto val="0"/>
        <c:lblOffset val="0"/>
        <c:tickLblSkip val="1"/>
        <c:noMultiLvlLbl val="0"/>
      </c:catAx>
      <c:val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7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8205"/>
        <c:axId val="11773846"/>
      </c:barChart>
      <c:cat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773846"/>
        <c:crosses val="autoZero"/>
        <c:auto val="0"/>
        <c:lblOffset val="0"/>
        <c:tickLblSkip val="1"/>
        <c:noMultiLvlLbl val="0"/>
      </c:catAx>
      <c:val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55751"/>
        <c:axId val="14157440"/>
      </c:barChart>
      <c:cat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157440"/>
        <c:crosses val="autoZero"/>
        <c:auto val="0"/>
        <c:lblOffset val="0"/>
        <c:tickLblSkip val="1"/>
        <c:noMultiLvlLbl val="0"/>
      </c:catAx>
      <c:val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855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60308097"/>
        <c:axId val="5901962"/>
      </c:barChart>
      <c:cat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1962"/>
        <c:crosses val="autoZero"/>
        <c:auto val="0"/>
        <c:lblOffset val="0"/>
        <c:tickLblSkip val="1"/>
        <c:noMultiLvlLbl val="0"/>
      </c:catAx>
      <c:valAx>
        <c:axId val="590196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0809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18737"/>
        <c:axId val="58550906"/>
      </c:barChart>
      <c:catAx>
        <c:axId val="2141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906"/>
        <c:crosses val="autoZero"/>
        <c:auto val="0"/>
        <c:lblOffset val="0"/>
        <c:tickLblSkip val="1"/>
        <c:noMultiLvlLbl val="0"/>
      </c:catAx>
      <c:val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7196107"/>
        <c:axId val="45002916"/>
      </c:barChart>
      <c:catAx>
        <c:axId val="5719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2916"/>
        <c:crosses val="autoZero"/>
        <c:auto val="0"/>
        <c:lblOffset val="0"/>
        <c:tickLblSkip val="1"/>
        <c:noMultiLvlLbl val="0"/>
      </c:catAx>
      <c:valAx>
        <c:axId val="45002916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3061"/>
        <c:axId val="21357550"/>
      </c:barChart>
      <c:cat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7550"/>
        <c:crosses val="autoZero"/>
        <c:auto val="0"/>
        <c:lblOffset val="0"/>
        <c:tickLblSkip val="1"/>
        <c:noMultiLvlLbl val="0"/>
      </c:catAx>
      <c:val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00223"/>
        <c:axId val="52239960"/>
      </c:barChart>
      <c:catAx>
        <c:axId val="5800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39960"/>
        <c:crosses val="autoZero"/>
        <c:auto val="0"/>
        <c:lblOffset val="0"/>
        <c:tickLblSkip val="1"/>
        <c:noMultiLvlLbl val="0"/>
      </c:catAx>
      <c:val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593"/>
        <c:axId val="3578338"/>
      </c:bar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8338"/>
        <c:crosses val="autoZero"/>
        <c:auto val="0"/>
        <c:lblOffset val="0"/>
        <c:tickLblSkip val="1"/>
        <c:noMultiLvlLbl val="0"/>
      </c:catAx>
      <c:val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6</xdr:col>
      <xdr:colOff>57150</xdr:colOff>
      <xdr:row>35</xdr:row>
      <xdr:rowOff>66675</xdr:rowOff>
    </xdr:to>
    <xdr:graphicFrame>
      <xdr:nvGraphicFramePr>
        <xdr:cNvPr id="15" name="Chart 33"/>
        <xdr:cNvGraphicFramePr/>
      </xdr:nvGraphicFramePr>
      <xdr:xfrm>
        <a:off x="6162675" y="104775"/>
        <a:ext cx="10506075" cy="5991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52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68873400.96</v>
      </c>
      <c r="D3" s="95">
        <v>15065</v>
      </c>
      <c r="E3" s="43">
        <v>4571.75</v>
      </c>
      <c r="F3" s="40">
        <v>1000</v>
      </c>
      <c r="G3" s="42" t="s">
        <v>61</v>
      </c>
      <c r="H3" s="44" t="s">
        <v>80</v>
      </c>
    </row>
    <row r="4" spans="1:8" ht="14.25">
      <c r="A4" s="41">
        <v>2</v>
      </c>
      <c r="B4" s="42" t="s">
        <v>41</v>
      </c>
      <c r="C4" s="43">
        <v>31096765.16</v>
      </c>
      <c r="D4" s="95">
        <v>45555</v>
      </c>
      <c r="E4" s="43">
        <v>682.62024</v>
      </c>
      <c r="F4" s="40">
        <v>100</v>
      </c>
      <c r="G4" s="42" t="s">
        <v>59</v>
      </c>
      <c r="H4" s="44" t="s">
        <v>28</v>
      </c>
    </row>
    <row r="5" spans="1:8" ht="14.25" customHeight="1">
      <c r="A5" s="41">
        <v>3</v>
      </c>
      <c r="B5" s="42" t="s">
        <v>71</v>
      </c>
      <c r="C5" s="43">
        <v>8147344.59</v>
      </c>
      <c r="D5" s="95">
        <v>1830</v>
      </c>
      <c r="E5" s="43">
        <v>4452.10087</v>
      </c>
      <c r="F5" s="40">
        <v>1000</v>
      </c>
      <c r="G5" s="42" t="s">
        <v>88</v>
      </c>
      <c r="H5" s="44" t="s">
        <v>77</v>
      </c>
    </row>
    <row r="6" spans="1:8" ht="14.25">
      <c r="A6" s="41">
        <v>4</v>
      </c>
      <c r="B6" s="42" t="s">
        <v>50</v>
      </c>
      <c r="C6" s="43">
        <v>7865795.79</v>
      </c>
      <c r="D6" s="95">
        <v>4492131</v>
      </c>
      <c r="E6" s="43">
        <v>1.75</v>
      </c>
      <c r="F6" s="40">
        <v>1</v>
      </c>
      <c r="G6" s="42" t="s">
        <v>61</v>
      </c>
      <c r="H6" s="44" t="s">
        <v>80</v>
      </c>
    </row>
    <row r="7" spans="1:8" ht="14.25" customHeight="1">
      <c r="A7" s="41">
        <v>5</v>
      </c>
      <c r="B7" s="42" t="s">
        <v>74</v>
      </c>
      <c r="C7" s="43">
        <v>7510621.17</v>
      </c>
      <c r="D7" s="95">
        <v>8932</v>
      </c>
      <c r="E7" s="43">
        <v>840.86668</v>
      </c>
      <c r="F7" s="40">
        <v>1000</v>
      </c>
      <c r="G7" s="42" t="s">
        <v>88</v>
      </c>
      <c r="H7" s="44" t="s">
        <v>77</v>
      </c>
    </row>
    <row r="8" spans="1:8" ht="14.25">
      <c r="A8" s="41">
        <v>6</v>
      </c>
      <c r="B8" s="42" t="s">
        <v>66</v>
      </c>
      <c r="C8" s="43">
        <v>4835895.12</v>
      </c>
      <c r="D8" s="95">
        <v>1256</v>
      </c>
      <c r="E8" s="43">
        <v>3850.23</v>
      </c>
      <c r="F8" s="40">
        <v>1000</v>
      </c>
      <c r="G8" s="42" t="s">
        <v>67</v>
      </c>
      <c r="H8" s="44" t="s">
        <v>79</v>
      </c>
    </row>
    <row r="9" spans="1:8" ht="14.25">
      <c r="A9" s="41">
        <v>7</v>
      </c>
      <c r="B9" s="42" t="s">
        <v>58</v>
      </c>
      <c r="C9" s="43">
        <v>4534991.7851</v>
      </c>
      <c r="D9" s="95">
        <v>2679</v>
      </c>
      <c r="E9" s="43">
        <v>1692.79275</v>
      </c>
      <c r="F9" s="40">
        <v>1000</v>
      </c>
      <c r="G9" s="42" t="s">
        <v>60</v>
      </c>
      <c r="H9" s="44" t="s">
        <v>78</v>
      </c>
    </row>
    <row r="10" spans="1:8" ht="14.25">
      <c r="A10" s="41">
        <v>8</v>
      </c>
      <c r="B10" s="42" t="s">
        <v>69</v>
      </c>
      <c r="C10" s="43">
        <v>4431164.72</v>
      </c>
      <c r="D10" s="95">
        <v>15152</v>
      </c>
      <c r="E10" s="43">
        <v>292.44751</v>
      </c>
      <c r="F10" s="40">
        <v>100</v>
      </c>
      <c r="G10" s="42" t="s">
        <v>59</v>
      </c>
      <c r="H10" s="44" t="s">
        <v>28</v>
      </c>
    </row>
    <row r="11" spans="1:8" ht="14.25">
      <c r="A11" s="41">
        <v>9</v>
      </c>
      <c r="B11" s="42" t="s">
        <v>68</v>
      </c>
      <c r="C11" s="43">
        <v>3804590.04</v>
      </c>
      <c r="D11" s="95">
        <v>675</v>
      </c>
      <c r="E11" s="43">
        <v>5636.43</v>
      </c>
      <c r="F11" s="40">
        <v>1000</v>
      </c>
      <c r="G11" s="42" t="s">
        <v>67</v>
      </c>
      <c r="H11" s="44" t="s">
        <v>79</v>
      </c>
    </row>
    <row r="12" spans="1:8" ht="14.25">
      <c r="A12" s="41">
        <v>10</v>
      </c>
      <c r="B12" s="42" t="s">
        <v>81</v>
      </c>
      <c r="C12" s="43">
        <v>2200292.86</v>
      </c>
      <c r="D12" s="95">
        <v>1596</v>
      </c>
      <c r="E12" s="43">
        <v>1378.62961</v>
      </c>
      <c r="F12" s="40">
        <v>1000</v>
      </c>
      <c r="G12" s="42" t="s">
        <v>82</v>
      </c>
      <c r="H12" s="44" t="s">
        <v>83</v>
      </c>
    </row>
    <row r="13" spans="1:8" ht="14.25">
      <c r="A13" s="41">
        <v>11</v>
      </c>
      <c r="B13" s="42" t="s">
        <v>73</v>
      </c>
      <c r="C13" s="43">
        <v>1623567.7</v>
      </c>
      <c r="D13" s="95">
        <v>531</v>
      </c>
      <c r="E13" s="43">
        <v>3057.56629</v>
      </c>
      <c r="F13" s="40">
        <v>1000</v>
      </c>
      <c r="G13" s="42" t="s">
        <v>88</v>
      </c>
      <c r="H13" s="44" t="s">
        <v>77</v>
      </c>
    </row>
    <row r="14" spans="1:8" ht="14.25">
      <c r="A14" s="41">
        <v>12</v>
      </c>
      <c r="B14" s="42" t="s">
        <v>89</v>
      </c>
      <c r="C14" s="43">
        <v>1418021.55</v>
      </c>
      <c r="D14" s="95">
        <v>22481</v>
      </c>
      <c r="E14" s="43">
        <v>63.07644</v>
      </c>
      <c r="F14" s="40">
        <v>100</v>
      </c>
      <c r="G14" s="42" t="s">
        <v>90</v>
      </c>
      <c r="H14" s="44" t="s">
        <v>91</v>
      </c>
    </row>
    <row r="15" spans="1:8" ht="14.25">
      <c r="A15" s="41">
        <v>13</v>
      </c>
      <c r="B15" s="42" t="s">
        <v>72</v>
      </c>
      <c r="C15" s="43">
        <v>1407161.38</v>
      </c>
      <c r="D15" s="95">
        <v>366</v>
      </c>
      <c r="E15" s="43">
        <v>3844.70322</v>
      </c>
      <c r="F15" s="40">
        <v>1000</v>
      </c>
      <c r="G15" s="42" t="s">
        <v>88</v>
      </c>
      <c r="H15" s="44" t="s">
        <v>77</v>
      </c>
    </row>
    <row r="16" spans="1:8" ht="14.25">
      <c r="A16" s="41">
        <v>14</v>
      </c>
      <c r="B16" s="42" t="s">
        <v>22</v>
      </c>
      <c r="C16" s="43">
        <v>1077526.5701</v>
      </c>
      <c r="D16" s="95">
        <v>953</v>
      </c>
      <c r="E16" s="43">
        <v>1130.66796</v>
      </c>
      <c r="F16" s="40">
        <v>1000</v>
      </c>
      <c r="G16" s="42" t="s">
        <v>62</v>
      </c>
      <c r="H16" s="44" t="s">
        <v>29</v>
      </c>
    </row>
    <row r="17" spans="1:8" ht="14.25">
      <c r="A17" s="41">
        <v>15</v>
      </c>
      <c r="B17" s="42" t="s">
        <v>70</v>
      </c>
      <c r="C17" s="43">
        <v>1015410.69</v>
      </c>
      <c r="D17" s="95">
        <v>7931</v>
      </c>
      <c r="E17" s="43">
        <v>128.0306</v>
      </c>
      <c r="F17" s="40">
        <v>100</v>
      </c>
      <c r="G17" s="42" t="s">
        <v>63</v>
      </c>
      <c r="H17" s="44" t="s">
        <v>51</v>
      </c>
    </row>
    <row r="18" spans="1:8" ht="15.75" customHeight="1" thickBot="1">
      <c r="A18" s="98" t="s">
        <v>24</v>
      </c>
      <c r="B18" s="99"/>
      <c r="C18" s="58">
        <f>SUM(C3:C17)</f>
        <v>149842550.0852</v>
      </c>
      <c r="D18" s="59">
        <f>SUM(D3:D17)</f>
        <v>4617133</v>
      </c>
      <c r="E18" s="57" t="s">
        <v>25</v>
      </c>
      <c r="F18" s="57" t="s">
        <v>25</v>
      </c>
      <c r="G18" s="57" t="s">
        <v>25</v>
      </c>
      <c r="H18" s="60" t="s">
        <v>25</v>
      </c>
    </row>
    <row r="19" spans="1:8" ht="15" customHeight="1" thickBot="1">
      <c r="A19" s="96" t="s">
        <v>42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46</v>
      </c>
    </row>
    <row r="4" spans="1:12" s="10" customFormat="1" ht="14.25" collapsed="1">
      <c r="A4" s="61">
        <v>1</v>
      </c>
      <c r="B4" s="47" t="s">
        <v>96</v>
      </c>
      <c r="C4" s="48">
        <v>38945</v>
      </c>
      <c r="D4" s="48">
        <v>39016</v>
      </c>
      <c r="E4" s="71" t="s">
        <v>87</v>
      </c>
      <c r="F4" s="71" t="s">
        <v>87</v>
      </c>
      <c r="G4" s="71">
        <v>0.1047640344922467</v>
      </c>
      <c r="H4" s="71" t="s">
        <v>87</v>
      </c>
      <c r="I4" s="71">
        <v>-0.013121767310284915</v>
      </c>
      <c r="J4" s="71">
        <v>0.04301039400587725</v>
      </c>
      <c r="K4" s="72">
        <v>-0.7259699959999999</v>
      </c>
      <c r="L4" s="72">
        <v>-0.08628853523830537</v>
      </c>
    </row>
    <row r="5" spans="1:12" s="10" customFormat="1" ht="14.25">
      <c r="A5" s="80">
        <v>2</v>
      </c>
      <c r="B5" s="47" t="s">
        <v>75</v>
      </c>
      <c r="C5" s="48">
        <v>40555</v>
      </c>
      <c r="D5" s="48">
        <v>40626</v>
      </c>
      <c r="E5" s="71">
        <v>-0.016599976073134237</v>
      </c>
      <c r="F5" s="71">
        <v>0.02400533363876045</v>
      </c>
      <c r="G5" s="71">
        <v>0.18652289621267348</v>
      </c>
      <c r="H5" s="71">
        <v>0.2095941235529728</v>
      </c>
      <c r="I5" s="71">
        <v>0.05440939871901773</v>
      </c>
      <c r="J5" s="71">
        <v>0.048142673992514595</v>
      </c>
      <c r="K5" s="72">
        <v>-0.27581369999999983</v>
      </c>
      <c r="L5" s="72">
        <v>-0.0319623085614793</v>
      </c>
    </row>
    <row r="6" spans="1:12" s="10" customFormat="1" ht="14.25">
      <c r="A6" s="80">
        <v>3</v>
      </c>
      <c r="B6" s="47" t="s">
        <v>84</v>
      </c>
      <c r="C6" s="48">
        <v>41848</v>
      </c>
      <c r="D6" s="48">
        <v>42032</v>
      </c>
      <c r="E6" s="71">
        <v>0.004938144286204427</v>
      </c>
      <c r="F6" s="71">
        <v>-0.026949445594990795</v>
      </c>
      <c r="G6" s="71">
        <v>-0.04937525056795444</v>
      </c>
      <c r="H6" s="71">
        <v>-0.04840432540752182</v>
      </c>
      <c r="I6" s="71">
        <v>0.24329395273804244</v>
      </c>
      <c r="J6" s="71">
        <v>-0.05304260660970872</v>
      </c>
      <c r="K6" s="72">
        <v>0.42270499999999966</v>
      </c>
      <c r="L6" s="72">
        <v>0.05967890683622579</v>
      </c>
    </row>
    <row r="7" spans="1:12" s="10" customFormat="1" ht="14.25" customHeight="1" thickBot="1">
      <c r="A7" s="75"/>
      <c r="B7" s="79" t="s">
        <v>55</v>
      </c>
      <c r="C7" s="78" t="s">
        <v>25</v>
      </c>
      <c r="D7" s="78" t="s">
        <v>25</v>
      </c>
      <c r="E7" s="76">
        <f aca="true" t="shared" si="0" ref="E7:J7">AVERAGE(E4:E6)</f>
        <v>-0.005830915893464905</v>
      </c>
      <c r="F7" s="76">
        <f t="shared" si="0"/>
        <v>-0.001472055978115172</v>
      </c>
      <c r="G7" s="76">
        <f t="shared" si="0"/>
        <v>0.08063722671232192</v>
      </c>
      <c r="H7" s="76">
        <f t="shared" si="0"/>
        <v>0.08059489907272549</v>
      </c>
      <c r="I7" s="76">
        <f t="shared" si="0"/>
        <v>0.09486052804892509</v>
      </c>
      <c r="J7" s="76">
        <f t="shared" si="0"/>
        <v>0.012703487129561042</v>
      </c>
      <c r="K7" s="78" t="s">
        <v>25</v>
      </c>
      <c r="L7" s="78" t="s">
        <v>25</v>
      </c>
    </row>
    <row r="8" spans="1:12" s="9" customFormat="1" ht="14.25">
      <c r="A8" s="100" t="s">
        <v>45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48</v>
      </c>
      <c r="F2" s="113"/>
      <c r="G2" s="117" t="s">
        <v>47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84</v>
      </c>
      <c r="C4" s="30">
        <v>12.129430000000168</v>
      </c>
      <c r="D4" s="68">
        <v>0.0049379923085018955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75</v>
      </c>
      <c r="C5" s="30">
        <v>-200.99883999999986</v>
      </c>
      <c r="D5" s="68">
        <v>-0.016599906344439624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96</v>
      </c>
      <c r="C6" s="30" t="s">
        <v>87</v>
      </c>
      <c r="D6" s="68" t="s">
        <v>87</v>
      </c>
      <c r="E6" s="31" t="s">
        <v>87</v>
      </c>
      <c r="F6" s="68" t="s">
        <v>98</v>
      </c>
      <c r="G6" s="50" t="s">
        <v>87</v>
      </c>
    </row>
    <row r="7" spans="1:7" ht="15.75" thickBot="1">
      <c r="A7" s="66"/>
      <c r="B7" s="53" t="s">
        <v>24</v>
      </c>
      <c r="C7" s="54">
        <v>-188.8694099999997</v>
      </c>
      <c r="D7" s="67">
        <v>-0.012967542339242086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64</v>
      </c>
    </row>
    <row r="11" ht="14.25" hidden="1">
      <c r="A11" s="11" t="s">
        <v>65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75</v>
      </c>
      <c r="C2" s="71">
        <v>-0.016599976073134237</v>
      </c>
      <c r="D2" s="21"/>
    </row>
    <row r="3" spans="1:4" ht="14.25">
      <c r="A3" s="21"/>
      <c r="B3" s="47" t="s">
        <v>84</v>
      </c>
      <c r="C3" s="71">
        <v>0.004938144286204427</v>
      </c>
      <c r="D3" s="21"/>
    </row>
    <row r="4" spans="2:3" ht="14.25">
      <c r="B4" s="93" t="s">
        <v>21</v>
      </c>
      <c r="C4" s="92">
        <v>-0.034342702518757706</v>
      </c>
    </row>
    <row r="5" spans="2:3" ht="14.25">
      <c r="B5" s="81" t="s">
        <v>27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46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-0.003050333088303936</v>
      </c>
      <c r="F4" s="71">
        <v>0.004073156607378392</v>
      </c>
      <c r="G4" s="71">
        <v>0.04337340959627389</v>
      </c>
      <c r="H4" s="71">
        <v>0.05932878473792158</v>
      </c>
      <c r="I4" s="71">
        <v>0.07992709047142776</v>
      </c>
      <c r="J4" s="71">
        <v>0.012102420008059278</v>
      </c>
      <c r="K4" s="71">
        <v>5.826202399999985</v>
      </c>
      <c r="L4" s="72">
        <v>0.12243368298604129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0.0011972240034532344</v>
      </c>
      <c r="F5" s="71">
        <v>0.007066437014908278</v>
      </c>
      <c r="G5" s="71">
        <v>0.018214827660958166</v>
      </c>
      <c r="H5" s="71">
        <v>0.039235714825679446</v>
      </c>
      <c r="I5" s="71">
        <v>0.08408728968079959</v>
      </c>
      <c r="J5" s="71">
        <v>0.011031528646996414</v>
      </c>
      <c r="K5" s="71">
        <v>4.636430000000001</v>
      </c>
      <c r="L5" s="72">
        <v>0.12842456326390894</v>
      </c>
    </row>
    <row r="6" spans="1:12" s="9" customFormat="1" ht="14.25" collapsed="1">
      <c r="A6" s="62">
        <v>3</v>
      </c>
      <c r="B6" s="47" t="s">
        <v>73</v>
      </c>
      <c r="C6" s="48">
        <v>38919</v>
      </c>
      <c r="D6" s="48">
        <v>39092</v>
      </c>
      <c r="E6" s="71">
        <v>-0.00045408966465743106</v>
      </c>
      <c r="F6" s="71">
        <v>0.013139701301345896</v>
      </c>
      <c r="G6" s="71">
        <v>0.0698920008818984</v>
      </c>
      <c r="H6" s="71">
        <v>0.08659971838859915</v>
      </c>
      <c r="I6" s="71">
        <v>-0.010972558190446402</v>
      </c>
      <c r="J6" s="71">
        <v>0.02819136357416374</v>
      </c>
      <c r="K6" s="71">
        <v>2.057566289999996</v>
      </c>
      <c r="L6" s="72">
        <v>0.0822653620767333</v>
      </c>
    </row>
    <row r="7" spans="1:12" s="9" customFormat="1" ht="14.25" collapsed="1">
      <c r="A7" s="62">
        <v>4</v>
      </c>
      <c r="B7" s="47" t="s">
        <v>74</v>
      </c>
      <c r="C7" s="48">
        <v>38919</v>
      </c>
      <c r="D7" s="48">
        <v>39092</v>
      </c>
      <c r="E7" s="71">
        <v>0.0007226577371692855</v>
      </c>
      <c r="F7" s="71">
        <v>0.007782887470510813</v>
      </c>
      <c r="G7" s="71">
        <v>0.06812532968990004</v>
      </c>
      <c r="H7" s="71">
        <v>0.08419722696513565</v>
      </c>
      <c r="I7" s="71">
        <v>0.10419094559324305</v>
      </c>
      <c r="J7" s="71">
        <v>0.038148589555858425</v>
      </c>
      <c r="K7" s="71">
        <v>-0.1591333200000007</v>
      </c>
      <c r="L7" s="72">
        <v>-0.01218534140597649</v>
      </c>
    </row>
    <row r="8" spans="1:12" s="9" customFormat="1" ht="14.25" collapsed="1">
      <c r="A8" s="62">
        <v>5</v>
      </c>
      <c r="B8" s="47" t="s">
        <v>49</v>
      </c>
      <c r="C8" s="48">
        <v>39413</v>
      </c>
      <c r="D8" s="48">
        <v>39589</v>
      </c>
      <c r="E8" s="71">
        <v>0.001248343754450154</v>
      </c>
      <c r="F8" s="71">
        <v>0.010117190607074056</v>
      </c>
      <c r="G8" s="71">
        <v>0.022975095394677902</v>
      </c>
      <c r="H8" s="71">
        <v>0.04392603269088524</v>
      </c>
      <c r="I8" s="71">
        <v>0.1085690868838809</v>
      </c>
      <c r="J8" s="71">
        <v>0.016552849065602615</v>
      </c>
      <c r="K8" s="71">
        <v>3.5717499999999998</v>
      </c>
      <c r="L8" s="72">
        <v>0.1263373241501211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-0.0002825495368872222</v>
      </c>
      <c r="F9" s="71">
        <v>-0.00014401800616048455</v>
      </c>
      <c r="G9" s="71">
        <v>0.02927277555624519</v>
      </c>
      <c r="H9" s="71">
        <v>0.02640779626515921</v>
      </c>
      <c r="I9" s="71">
        <v>-0.015909778850985434</v>
      </c>
      <c r="J9" s="71">
        <v>0.008461127837018356</v>
      </c>
      <c r="K9" s="71">
        <v>0.13066795999999936</v>
      </c>
      <c r="L9" s="72">
        <v>0.00972003211585215</v>
      </c>
    </row>
    <row r="10" spans="1:12" s="9" customFormat="1" ht="14.25">
      <c r="A10" s="62">
        <v>7</v>
      </c>
      <c r="B10" s="47" t="s">
        <v>70</v>
      </c>
      <c r="C10" s="48">
        <v>39560</v>
      </c>
      <c r="D10" s="48">
        <v>39770</v>
      </c>
      <c r="E10" s="71">
        <v>-0.033722788344623056</v>
      </c>
      <c r="F10" s="71">
        <v>0.026642544194818596</v>
      </c>
      <c r="G10" s="71">
        <v>0.08284334401229798</v>
      </c>
      <c r="H10" s="71">
        <v>0.17363953603917226</v>
      </c>
      <c r="I10" s="71">
        <v>0.13028776516680018</v>
      </c>
      <c r="J10" s="71">
        <v>0.059775775243494866</v>
      </c>
      <c r="K10" s="71">
        <v>0.28030600000000017</v>
      </c>
      <c r="L10" s="72">
        <v>0.020326807428822535</v>
      </c>
    </row>
    <row r="11" spans="1:12" s="9" customFormat="1" ht="14.25" collapsed="1">
      <c r="A11" s="62">
        <v>8</v>
      </c>
      <c r="B11" s="47" t="s">
        <v>89</v>
      </c>
      <c r="C11" s="48">
        <v>40031</v>
      </c>
      <c r="D11" s="48">
        <v>40129</v>
      </c>
      <c r="E11" s="71">
        <v>-0.011241105096048143</v>
      </c>
      <c r="F11" s="71">
        <v>0.011563393066198913</v>
      </c>
      <c r="G11" s="71" t="s">
        <v>87</v>
      </c>
      <c r="H11" s="71">
        <v>0.10493595108858456</v>
      </c>
      <c r="I11" s="71">
        <v>-0.03272274471977499</v>
      </c>
      <c r="J11" s="71">
        <v>0.027455693359163647</v>
      </c>
      <c r="K11" s="71">
        <v>-0.36923559999999966</v>
      </c>
      <c r="L11" s="72">
        <v>-0.039974680890716985</v>
      </c>
    </row>
    <row r="12" spans="1:12" s="9" customFormat="1" ht="14.25" collapsed="1">
      <c r="A12" s="62">
        <v>9</v>
      </c>
      <c r="B12" s="47" t="s">
        <v>50</v>
      </c>
      <c r="C12" s="48">
        <v>40253</v>
      </c>
      <c r="D12" s="48">
        <v>40366</v>
      </c>
      <c r="E12" s="71">
        <v>-0.011299435028248594</v>
      </c>
      <c r="F12" s="71">
        <v>0.02941176470588247</v>
      </c>
      <c r="G12" s="71">
        <v>0.20515116038840242</v>
      </c>
      <c r="H12" s="71">
        <v>0.2653925970917663</v>
      </c>
      <c r="I12" s="71">
        <v>0.12903225806451601</v>
      </c>
      <c r="J12" s="71">
        <v>0.04092934171628415</v>
      </c>
      <c r="K12" s="71">
        <v>0.75</v>
      </c>
      <c r="L12" s="72">
        <v>0.05396894500479088</v>
      </c>
    </row>
    <row r="13" spans="1:12" s="9" customFormat="1" ht="14.25">
      <c r="A13" s="62">
        <v>10</v>
      </c>
      <c r="B13" s="47" t="s">
        <v>58</v>
      </c>
      <c r="C13" s="48">
        <v>40114</v>
      </c>
      <c r="D13" s="48">
        <v>40401</v>
      </c>
      <c r="E13" s="71">
        <v>-0.031978516235727894</v>
      </c>
      <c r="F13" s="71">
        <v>0.03320802682294732</v>
      </c>
      <c r="G13" s="71">
        <v>0.1173119763901882</v>
      </c>
      <c r="H13" s="71">
        <v>0.22250419892776319</v>
      </c>
      <c r="I13" s="71">
        <v>0.11822439764303883</v>
      </c>
      <c r="J13" s="71" t="s">
        <v>87</v>
      </c>
      <c r="K13" s="71">
        <v>0.6927927500000004</v>
      </c>
      <c r="L13" s="72">
        <v>0.05115606154656738</v>
      </c>
    </row>
    <row r="14" spans="1:12" s="9" customFormat="1" ht="14.25">
      <c r="A14" s="62">
        <v>11</v>
      </c>
      <c r="B14" s="47" t="s">
        <v>66</v>
      </c>
      <c r="C14" s="48">
        <v>40226</v>
      </c>
      <c r="D14" s="48">
        <v>40430</v>
      </c>
      <c r="E14" s="71">
        <v>0.0017770723838268498</v>
      </c>
      <c r="F14" s="71">
        <v>0.0038011810253801848</v>
      </c>
      <c r="G14" s="71">
        <v>0.012046577646935175</v>
      </c>
      <c r="H14" s="71">
        <v>0.035453420826161874</v>
      </c>
      <c r="I14" s="71">
        <v>0.10028577144000228</v>
      </c>
      <c r="J14" s="71">
        <v>0.00586764617518809</v>
      </c>
      <c r="K14" s="71">
        <v>2.85023</v>
      </c>
      <c r="L14" s="72">
        <v>0.13740157196382197</v>
      </c>
    </row>
    <row r="15" spans="1:12" s="9" customFormat="1" ht="14.25">
      <c r="A15" s="62">
        <v>12</v>
      </c>
      <c r="B15" s="47" t="s">
        <v>72</v>
      </c>
      <c r="C15" s="48">
        <v>40427</v>
      </c>
      <c r="D15" s="48">
        <v>40543</v>
      </c>
      <c r="E15" s="71">
        <v>0.0022764014579961245</v>
      </c>
      <c r="F15" s="71">
        <v>0.008630622568289503</v>
      </c>
      <c r="G15" s="71">
        <v>0.03073917293211692</v>
      </c>
      <c r="H15" s="71">
        <v>0.06957075827654213</v>
      </c>
      <c r="I15" s="71">
        <v>0.11003465143190128</v>
      </c>
      <c r="J15" s="71">
        <v>0.026062184504388908</v>
      </c>
      <c r="K15" s="71">
        <v>2.8447032199999978</v>
      </c>
      <c r="L15" s="72">
        <v>0.14171031838292936</v>
      </c>
    </row>
    <row r="16" spans="1:12" s="9" customFormat="1" ht="14.25">
      <c r="A16" s="62">
        <v>13</v>
      </c>
      <c r="B16" s="47" t="s">
        <v>81</v>
      </c>
      <c r="C16" s="48">
        <v>40444</v>
      </c>
      <c r="D16" s="48">
        <v>40638</v>
      </c>
      <c r="E16" s="71">
        <v>0.00188253362002766</v>
      </c>
      <c r="F16" s="71">
        <v>-0.006350083744523949</v>
      </c>
      <c r="G16" s="71">
        <v>-0.015235886547924848</v>
      </c>
      <c r="H16" s="71">
        <v>0.004951169832873914</v>
      </c>
      <c r="I16" s="71">
        <v>0.07711035047610193</v>
      </c>
      <c r="J16" s="71">
        <v>-0.015571495030299531</v>
      </c>
      <c r="K16" s="71">
        <v>0.37862960999999995</v>
      </c>
      <c r="L16" s="72">
        <v>0.0329603882475773</v>
      </c>
    </row>
    <row r="17" spans="1:12" s="9" customFormat="1" ht="14.25">
      <c r="A17" s="62">
        <v>14</v>
      </c>
      <c r="B17" s="47" t="s">
        <v>71</v>
      </c>
      <c r="C17" s="48">
        <v>40427</v>
      </c>
      <c r="D17" s="48">
        <v>40708</v>
      </c>
      <c r="E17" s="71">
        <v>0.002317732948238227</v>
      </c>
      <c r="F17" s="71">
        <v>0.00980143872713879</v>
      </c>
      <c r="G17" s="71">
        <v>0.035230692642675754</v>
      </c>
      <c r="H17" s="71">
        <v>0.0754540345332213</v>
      </c>
      <c r="I17" s="71">
        <v>0.14837763839136842</v>
      </c>
      <c r="J17" s="71">
        <v>0.029748046207217715</v>
      </c>
      <c r="K17" s="71">
        <v>3.452100869999999</v>
      </c>
      <c r="L17" s="72">
        <v>0.16626257215202145</v>
      </c>
    </row>
    <row r="18" spans="1:12" s="9" customFormat="1" ht="14.25">
      <c r="A18" s="62">
        <v>15</v>
      </c>
      <c r="B18" s="47" t="s">
        <v>69</v>
      </c>
      <c r="C18" s="48">
        <v>41026</v>
      </c>
      <c r="D18" s="48">
        <v>41242</v>
      </c>
      <c r="E18" s="71">
        <v>0.0006143335040897924</v>
      </c>
      <c r="F18" s="71">
        <v>0.004099211134214409</v>
      </c>
      <c r="G18" s="71">
        <v>0.026239783309089493</v>
      </c>
      <c r="H18" s="71">
        <v>0.030823633862426814</v>
      </c>
      <c r="I18" s="71">
        <v>0.09183160389766898</v>
      </c>
      <c r="J18" s="71">
        <v>-0.006538962212490396</v>
      </c>
      <c r="K18" s="71">
        <v>1.9244751000000004</v>
      </c>
      <c r="L18" s="72">
        <v>0.13897480567058773</v>
      </c>
    </row>
    <row r="19" spans="1:12" ht="15.75" thickBot="1">
      <c r="A19" s="75"/>
      <c r="B19" s="79" t="s">
        <v>55</v>
      </c>
      <c r="C19" s="77" t="s">
        <v>25</v>
      </c>
      <c r="D19" s="77" t="s">
        <v>25</v>
      </c>
      <c r="E19" s="76">
        <f>AVERAGE(E4:E18)</f>
        <v>-0.005332834505682996</v>
      </c>
      <c r="F19" s="76">
        <f>AVERAGE(F4:F18)</f>
        <v>0.010856230233026879</v>
      </c>
      <c r="G19" s="76">
        <f>AVERAGE(G4:G18)</f>
        <v>0.05329858996812391</v>
      </c>
      <c r="H19" s="76">
        <f>AVERAGE(H4:H18)</f>
        <v>0.08816137162345951</v>
      </c>
      <c r="I19" s="76">
        <f>AVERAGE(I4:I18)</f>
        <v>0.08149025115863616</v>
      </c>
      <c r="J19" s="76">
        <f>AVERAGE(J4:J18)</f>
        <v>0.020158293475046163</v>
      </c>
      <c r="K19" s="77" t="s">
        <v>25</v>
      </c>
      <c r="L19" s="76">
        <f>AVERAGE(L4:L18)</f>
        <v>0.07731882751287213</v>
      </c>
    </row>
    <row r="20" spans="1:12" s="9" customFormat="1" ht="14.25">
      <c r="A20" s="100" t="s">
        <v>45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47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8">
        <v>1</v>
      </c>
      <c r="B4" s="82" t="s">
        <v>49</v>
      </c>
      <c r="C4" s="30">
        <v>25276.747979999996</v>
      </c>
      <c r="D4" s="68">
        <v>0.5797864343300787</v>
      </c>
      <c r="E4" s="31">
        <v>5517</v>
      </c>
      <c r="F4" s="68">
        <v>0.5778173439463762</v>
      </c>
      <c r="G4" s="50">
        <v>25197.37337055224</v>
      </c>
    </row>
    <row r="5" spans="1:7" ht="14.25">
      <c r="A5" s="89">
        <v>2</v>
      </c>
      <c r="B5" s="82" t="s">
        <v>50</v>
      </c>
      <c r="C5" s="30">
        <v>-50.64033000000008</v>
      </c>
      <c r="D5" s="68">
        <v>-0.006396859550481672</v>
      </c>
      <c r="E5" s="31">
        <v>25354</v>
      </c>
      <c r="F5" s="68">
        <v>0.005676128447871922</v>
      </c>
      <c r="G5" s="50">
        <v>45.24268815523058</v>
      </c>
    </row>
    <row r="6" spans="1:7" ht="14.25">
      <c r="A6" s="89">
        <v>3</v>
      </c>
      <c r="B6" s="82" t="s">
        <v>69</v>
      </c>
      <c r="C6" s="30">
        <v>12.365410000000148</v>
      </c>
      <c r="D6" s="68">
        <v>0.0027983642461463475</v>
      </c>
      <c r="E6" s="31">
        <v>33</v>
      </c>
      <c r="F6" s="68">
        <v>0.002182684039949732</v>
      </c>
      <c r="G6" s="50">
        <v>9.644842729677748</v>
      </c>
    </row>
    <row r="7" spans="1:7" ht="14.25">
      <c r="A7" s="89">
        <v>4</v>
      </c>
      <c r="B7" s="82" t="s">
        <v>71</v>
      </c>
      <c r="C7" s="30">
        <v>18.83970000000019</v>
      </c>
      <c r="D7" s="68">
        <v>0.002317732504925662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66</v>
      </c>
      <c r="C8" s="30">
        <v>8.580200000000186</v>
      </c>
      <c r="D8" s="68">
        <v>0.0017774270256228045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74</v>
      </c>
      <c r="C9" s="30">
        <v>5.423660000000148</v>
      </c>
      <c r="D9" s="68">
        <v>0.0007226538665736124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68</v>
      </c>
      <c r="C10" s="30">
        <v>4.547030000000261</v>
      </c>
      <c r="D10" s="68">
        <v>0.001196573298784916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81</v>
      </c>
      <c r="C11" s="30">
        <v>4.134339999999852</v>
      </c>
      <c r="D11" s="68">
        <v>0.0018825325960531538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72</v>
      </c>
      <c r="C12" s="30">
        <v>3.195989999999991</v>
      </c>
      <c r="D12" s="68">
        <v>0.0022764022694320056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22</v>
      </c>
      <c r="C13" s="30">
        <v>-0.3045400000000372</v>
      </c>
      <c r="D13" s="68">
        <v>-0.0002825489050615568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73</v>
      </c>
      <c r="C14" s="30">
        <v>-0.7375800000000745</v>
      </c>
      <c r="D14" s="68">
        <v>-0.00045408951696572367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89</v>
      </c>
      <c r="C15" s="30">
        <v>-16.121290000000037</v>
      </c>
      <c r="D15" s="68">
        <v>-0.011241062989234765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70</v>
      </c>
      <c r="C16" s="30">
        <v>-35.437560000000055</v>
      </c>
      <c r="D16" s="68">
        <v>-0.03372281392674923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58</v>
      </c>
      <c r="C17" s="30">
        <v>-149.81311000000034</v>
      </c>
      <c r="D17" s="68">
        <v>-0.03197851636397816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41</v>
      </c>
      <c r="C18" s="30">
        <v>-160.8778500000015</v>
      </c>
      <c r="D18" s="68">
        <v>-0.005146832406670367</v>
      </c>
      <c r="E18" s="31">
        <v>-96</v>
      </c>
      <c r="F18" s="68">
        <v>-0.002102911217717027</v>
      </c>
      <c r="G18" s="50">
        <v>-65.55281367943651</v>
      </c>
    </row>
    <row r="19" spans="1:7" ht="15.75" thickBot="1">
      <c r="A19" s="63"/>
      <c r="B19" s="64" t="s">
        <v>24</v>
      </c>
      <c r="C19" s="54">
        <v>24919.90205</v>
      </c>
      <c r="D19" s="67">
        <v>0.19948265940518814</v>
      </c>
      <c r="E19" s="55">
        <v>30808</v>
      </c>
      <c r="F19" s="67">
        <v>0.006717360849917963</v>
      </c>
      <c r="G19" s="56">
        <v>25186.70808775771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18" sqref="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70</v>
      </c>
      <c r="C2" s="71">
        <v>-0.033722788344623056</v>
      </c>
    </row>
    <row r="3" spans="1:5" ht="14.25">
      <c r="A3" s="14"/>
      <c r="B3" s="47" t="s">
        <v>58</v>
      </c>
      <c r="C3" s="71">
        <v>-0.031978516235727894</v>
      </c>
      <c r="D3" s="14"/>
      <c r="E3" s="14"/>
    </row>
    <row r="4" spans="1:5" ht="14.25">
      <c r="A4" s="14"/>
      <c r="B4" s="47" t="s">
        <v>50</v>
      </c>
      <c r="C4" s="71">
        <v>-0.011299435028248594</v>
      </c>
      <c r="D4" s="14"/>
      <c r="E4" s="14"/>
    </row>
    <row r="5" spans="1:5" ht="14.25">
      <c r="A5" s="14"/>
      <c r="B5" s="47" t="s">
        <v>89</v>
      </c>
      <c r="C5" s="71">
        <v>-0.011241105096048143</v>
      </c>
      <c r="D5" s="14"/>
      <c r="E5" s="14"/>
    </row>
    <row r="6" spans="1:5" ht="14.25">
      <c r="A6" s="14"/>
      <c r="B6" s="47" t="s">
        <v>41</v>
      </c>
      <c r="C6" s="71">
        <v>-0.003050333088303936</v>
      </c>
      <c r="D6" s="14"/>
      <c r="E6" s="14"/>
    </row>
    <row r="7" spans="1:5" ht="14.25">
      <c r="A7" s="14"/>
      <c r="B7" s="47" t="s">
        <v>73</v>
      </c>
      <c r="C7" s="71">
        <v>-0.00045408966465743106</v>
      </c>
      <c r="D7" s="14"/>
      <c r="E7" s="14"/>
    </row>
    <row r="8" spans="1:5" ht="14.25">
      <c r="A8" s="14"/>
      <c r="B8" s="47" t="s">
        <v>22</v>
      </c>
      <c r="C8" s="71">
        <v>-0.0002825495368872222</v>
      </c>
      <c r="D8" s="14"/>
      <c r="E8" s="14"/>
    </row>
    <row r="9" spans="1:5" ht="14.25">
      <c r="A9" s="14"/>
      <c r="B9" s="47" t="s">
        <v>69</v>
      </c>
      <c r="C9" s="71">
        <v>0.0006143335040897924</v>
      </c>
      <c r="D9" s="14"/>
      <c r="E9" s="14"/>
    </row>
    <row r="10" spans="1:5" ht="14.25">
      <c r="A10" s="14"/>
      <c r="B10" s="47" t="s">
        <v>74</v>
      </c>
      <c r="C10" s="71">
        <v>0.0007226577371692855</v>
      </c>
      <c r="D10" s="14"/>
      <c r="E10" s="14"/>
    </row>
    <row r="11" spans="1:5" ht="14.25">
      <c r="A11" s="14"/>
      <c r="B11" s="47" t="s">
        <v>68</v>
      </c>
      <c r="C11" s="71">
        <v>0.0011972240034532344</v>
      </c>
      <c r="D11" s="14"/>
      <c r="E11" s="14"/>
    </row>
    <row r="12" spans="1:5" ht="14.25">
      <c r="A12" s="14"/>
      <c r="B12" s="47" t="s">
        <v>49</v>
      </c>
      <c r="C12" s="71">
        <v>0.001248343754450154</v>
      </c>
      <c r="D12" s="14"/>
      <c r="E12" s="14"/>
    </row>
    <row r="13" spans="1:5" ht="14.25">
      <c r="A13" s="14"/>
      <c r="B13" s="47" t="s">
        <v>66</v>
      </c>
      <c r="C13" s="71">
        <v>0.0017770723838268498</v>
      </c>
      <c r="D13" s="14"/>
      <c r="E13" s="14"/>
    </row>
    <row r="14" spans="1:5" ht="14.25">
      <c r="A14" s="14"/>
      <c r="B14" s="47" t="s">
        <v>81</v>
      </c>
      <c r="C14" s="71">
        <v>0.00188253362002766</v>
      </c>
      <c r="D14" s="14"/>
      <c r="E14" s="14"/>
    </row>
    <row r="15" spans="1:5" ht="14.25">
      <c r="A15" s="14"/>
      <c r="B15" s="47" t="s">
        <v>72</v>
      </c>
      <c r="C15" s="71">
        <v>0.0022764014579961245</v>
      </c>
      <c r="D15" s="14"/>
      <c r="E15" s="14"/>
    </row>
    <row r="16" spans="1:5" ht="14.25">
      <c r="A16" s="14"/>
      <c r="B16" s="47" t="s">
        <v>71</v>
      </c>
      <c r="C16" s="71">
        <v>0.002317732948238227</v>
      </c>
      <c r="D16" s="14"/>
      <c r="E16" s="14"/>
    </row>
    <row r="17" spans="2:3" ht="14.25">
      <c r="B17" s="47" t="s">
        <v>21</v>
      </c>
      <c r="C17" s="74">
        <v>-0.0343427025187577</v>
      </c>
    </row>
    <row r="18" spans="2:3" ht="14.25">
      <c r="B18" s="14" t="s">
        <v>27</v>
      </c>
      <c r="C18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92</v>
      </c>
      <c r="C3" s="45" t="s">
        <v>7</v>
      </c>
      <c r="D3" s="46" t="s">
        <v>10</v>
      </c>
      <c r="E3" s="43">
        <v>10092885.49</v>
      </c>
      <c r="F3" s="94">
        <v>22149</v>
      </c>
      <c r="G3" s="43">
        <v>455.68132</v>
      </c>
      <c r="H3" s="73">
        <v>100</v>
      </c>
      <c r="I3" s="42" t="s">
        <v>90</v>
      </c>
      <c r="J3" s="44" t="s">
        <v>91</v>
      </c>
    </row>
    <row r="4" spans="1:10" ht="15" customHeight="1">
      <c r="A4" s="41">
        <v>2</v>
      </c>
      <c r="B4" s="42" t="s">
        <v>94</v>
      </c>
      <c r="C4" s="45" t="s">
        <v>7</v>
      </c>
      <c r="D4" s="46" t="s">
        <v>10</v>
      </c>
      <c r="E4" s="43">
        <v>6204934</v>
      </c>
      <c r="F4" s="94">
        <v>4556</v>
      </c>
      <c r="G4" s="43">
        <v>1361.92581</v>
      </c>
      <c r="H4" s="73">
        <v>1000</v>
      </c>
      <c r="I4" s="42" t="s">
        <v>59</v>
      </c>
      <c r="J4" s="44" t="s">
        <v>28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1660721.35</v>
      </c>
      <c r="F5" s="94">
        <v>673</v>
      </c>
      <c r="G5" s="43">
        <v>2467.63945</v>
      </c>
      <c r="H5" s="73">
        <v>1000</v>
      </c>
      <c r="I5" s="42" t="s">
        <v>63</v>
      </c>
      <c r="J5" s="44" t="s">
        <v>51</v>
      </c>
    </row>
    <row r="6" spans="1:10" ht="15" customHeight="1">
      <c r="A6" s="41">
        <v>4</v>
      </c>
      <c r="B6" s="42" t="s">
        <v>93</v>
      </c>
      <c r="C6" s="45" t="s">
        <v>7</v>
      </c>
      <c r="D6" s="46" t="s">
        <v>57</v>
      </c>
      <c r="E6" s="43">
        <v>1576542.16</v>
      </c>
      <c r="F6" s="94">
        <v>25448</v>
      </c>
      <c r="G6" s="43">
        <v>61.95152</v>
      </c>
      <c r="H6" s="73">
        <v>100</v>
      </c>
      <c r="I6" s="42" t="s">
        <v>90</v>
      </c>
      <c r="J6" s="44" t="s">
        <v>91</v>
      </c>
    </row>
    <row r="7" spans="1:10" ht="15" customHeight="1">
      <c r="A7" s="41">
        <v>5</v>
      </c>
      <c r="B7" s="42" t="s">
        <v>95</v>
      </c>
      <c r="C7" s="45" t="s">
        <v>7</v>
      </c>
      <c r="D7" s="46" t="s">
        <v>57</v>
      </c>
      <c r="E7" s="43">
        <v>852817.2503</v>
      </c>
      <c r="F7" s="94">
        <v>1982</v>
      </c>
      <c r="G7" s="43">
        <v>430.28116</v>
      </c>
      <c r="H7" s="73">
        <v>1000</v>
      </c>
      <c r="I7" s="42" t="s">
        <v>62</v>
      </c>
      <c r="J7" s="44" t="s">
        <v>29</v>
      </c>
    </row>
    <row r="8" spans="1:10" ht="15.75" thickBot="1">
      <c r="A8" s="119" t="s">
        <v>24</v>
      </c>
      <c r="B8" s="120"/>
      <c r="C8" s="57" t="s">
        <v>25</v>
      </c>
      <c r="D8" s="57" t="s">
        <v>25</v>
      </c>
      <c r="E8" s="58">
        <f>SUM(E3:E7)</f>
        <v>20387900.2503</v>
      </c>
      <c r="F8" s="59">
        <f>SUM(F3:F7)</f>
        <v>54808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56</v>
      </c>
      <c r="K3" s="4" t="s">
        <v>20</v>
      </c>
      <c r="L3" s="1" t="s">
        <v>46</v>
      </c>
    </row>
    <row r="4" spans="1:12" ht="14.25" collapsed="1">
      <c r="A4" s="61">
        <v>1</v>
      </c>
      <c r="B4" s="47" t="s">
        <v>92</v>
      </c>
      <c r="C4" s="48">
        <v>38862</v>
      </c>
      <c r="D4" s="48">
        <v>38958</v>
      </c>
      <c r="E4" s="71">
        <v>-0.000574567069514087</v>
      </c>
      <c r="F4" s="71">
        <v>-0.0028240035200416402</v>
      </c>
      <c r="G4" s="71" t="s">
        <v>87</v>
      </c>
      <c r="H4" s="71" t="s">
        <v>87</v>
      </c>
      <c r="I4" s="71">
        <v>-0.027557694793438836</v>
      </c>
      <c r="J4" s="71" t="s">
        <v>87</v>
      </c>
      <c r="K4" s="72">
        <v>3.556813199999998</v>
      </c>
      <c r="L4" s="72">
        <v>0.11022765585082217</v>
      </c>
    </row>
    <row r="5" spans="1:12" ht="14.25">
      <c r="A5" s="80">
        <v>2</v>
      </c>
      <c r="B5" s="47" t="s">
        <v>94</v>
      </c>
      <c r="C5" s="48">
        <v>38925</v>
      </c>
      <c r="D5" s="48">
        <v>39092</v>
      </c>
      <c r="E5" s="71" t="s">
        <v>87</v>
      </c>
      <c r="F5" s="71" t="s">
        <v>87</v>
      </c>
      <c r="G5" s="71">
        <v>0.042906947056778444</v>
      </c>
      <c r="H5" s="71" t="s">
        <v>87</v>
      </c>
      <c r="I5" s="71">
        <v>0.0012542458580371285</v>
      </c>
      <c r="J5" s="71" t="s">
        <v>87</v>
      </c>
      <c r="K5" s="72">
        <v>0.36192581000000024</v>
      </c>
      <c r="L5" s="72">
        <v>0.022090935433352055</v>
      </c>
    </row>
    <row r="6" spans="1:12" ht="14.25">
      <c r="A6" s="80">
        <v>3</v>
      </c>
      <c r="B6" s="47" t="s">
        <v>95</v>
      </c>
      <c r="C6" s="48">
        <v>39048</v>
      </c>
      <c r="D6" s="48">
        <v>39140</v>
      </c>
      <c r="E6" s="71" t="s">
        <v>87</v>
      </c>
      <c r="F6" s="71">
        <v>0.001328732744271477</v>
      </c>
      <c r="G6" s="71" t="s">
        <v>87</v>
      </c>
      <c r="H6" s="71" t="s">
        <v>87</v>
      </c>
      <c r="I6" s="71">
        <v>-0.07674524781924885</v>
      </c>
      <c r="J6" s="71">
        <v>0.01095255166151543</v>
      </c>
      <c r="K6" s="72">
        <v>-0.5697188399999998</v>
      </c>
      <c r="L6" s="72">
        <v>-0.05843634270429798</v>
      </c>
    </row>
    <row r="7" spans="1:12" ht="14.25">
      <c r="A7" s="80">
        <v>4</v>
      </c>
      <c r="B7" s="47" t="s">
        <v>26</v>
      </c>
      <c r="C7" s="48">
        <v>39100</v>
      </c>
      <c r="D7" s="48">
        <v>39268</v>
      </c>
      <c r="E7" s="71">
        <v>-0.018377949595134502</v>
      </c>
      <c r="F7" s="71">
        <v>0.012472392863929205</v>
      </c>
      <c r="G7" s="71">
        <v>0.03870909650565402</v>
      </c>
      <c r="H7" s="71">
        <v>0.09386744696403593</v>
      </c>
      <c r="I7" s="71">
        <v>0.1066268262862593</v>
      </c>
      <c r="J7" s="71">
        <v>0.022972941007399772</v>
      </c>
      <c r="K7" s="72">
        <v>1.4676394499999992</v>
      </c>
      <c r="L7" s="72">
        <v>0.06838675568332775</v>
      </c>
    </row>
    <row r="8" spans="1:12" ht="14.25">
      <c r="A8" s="80">
        <v>5</v>
      </c>
      <c r="B8" s="47" t="s">
        <v>93</v>
      </c>
      <c r="C8" s="48">
        <v>40253</v>
      </c>
      <c r="D8" s="48">
        <v>40445</v>
      </c>
      <c r="E8" s="71">
        <v>-0.011259869802318967</v>
      </c>
      <c r="F8" s="71">
        <v>0.0019307111156112722</v>
      </c>
      <c r="G8" s="71" t="s">
        <v>87</v>
      </c>
      <c r="H8" s="71" t="s">
        <v>87</v>
      </c>
      <c r="I8" s="71">
        <v>-0.0002662663741717086</v>
      </c>
      <c r="J8" s="71" t="s">
        <v>87</v>
      </c>
      <c r="K8" s="72">
        <v>-0.38048479999999985</v>
      </c>
      <c r="L8" s="72">
        <v>-0.04486937445144856</v>
      </c>
    </row>
    <row r="9" spans="1:12" ht="15.75" thickBot="1">
      <c r="A9" s="75"/>
      <c r="B9" s="79" t="s">
        <v>55</v>
      </c>
      <c r="C9" s="78" t="s">
        <v>25</v>
      </c>
      <c r="D9" s="78" t="s">
        <v>25</v>
      </c>
      <c r="E9" s="76">
        <f aca="true" t="shared" si="0" ref="E9:J9">AVERAGE(E4:E8)</f>
        <v>-0.010070795488989185</v>
      </c>
      <c r="F9" s="76">
        <f t="shared" si="0"/>
        <v>0.0032269583009425784</v>
      </c>
      <c r="G9" s="76">
        <f t="shared" si="0"/>
        <v>0.04080802178121623</v>
      </c>
      <c r="H9" s="76">
        <f t="shared" si="0"/>
        <v>0.09386744696403593</v>
      </c>
      <c r="I9" s="76">
        <f t="shared" si="0"/>
        <v>0.0006623726314874068</v>
      </c>
      <c r="J9" s="76">
        <f t="shared" si="0"/>
        <v>0.0169627463344576</v>
      </c>
      <c r="K9" s="78" t="s">
        <v>25</v>
      </c>
      <c r="L9" s="76">
        <f>AVERAGE(L4:L8)</f>
        <v>0.019479925962351086</v>
      </c>
    </row>
    <row r="10" spans="1:12" s="9" customFormat="1" ht="14.25">
      <c r="A10" s="100" t="s">
        <v>45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47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90">
        <v>1</v>
      </c>
      <c r="B4" s="91" t="s">
        <v>92</v>
      </c>
      <c r="C4" s="30">
        <v>-5.8025299999993285</v>
      </c>
      <c r="D4" s="68">
        <v>-0.0005745825584974679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93</v>
      </c>
      <c r="C5" s="30">
        <v>-17.953969999999973</v>
      </c>
      <c r="D5" s="68">
        <v>-0.011259964613397948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-31.092059999999822</v>
      </c>
      <c r="D6" s="68">
        <v>-0.018377948665154405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94</v>
      </c>
      <c r="C7" s="30" t="s">
        <v>87</v>
      </c>
      <c r="D7" s="68" t="s">
        <v>87</v>
      </c>
      <c r="E7" s="31" t="s">
        <v>87</v>
      </c>
      <c r="F7" s="87" t="s">
        <v>87</v>
      </c>
      <c r="G7" s="50" t="s">
        <v>87</v>
      </c>
    </row>
    <row r="8" spans="1:7" ht="14.25" customHeight="1">
      <c r="A8" s="90">
        <v>5</v>
      </c>
      <c r="B8" s="91" t="s">
        <v>95</v>
      </c>
      <c r="C8" s="30" t="s">
        <v>87</v>
      </c>
      <c r="D8" s="68" t="s">
        <v>87</v>
      </c>
      <c r="E8" s="31" t="s">
        <v>87</v>
      </c>
      <c r="F8" s="87" t="s">
        <v>87</v>
      </c>
      <c r="G8" s="50" t="s">
        <v>87</v>
      </c>
    </row>
    <row r="9" spans="1:7" ht="15.75" thickBot="1">
      <c r="A9" s="65"/>
      <c r="B9" s="53" t="s">
        <v>24</v>
      </c>
      <c r="C9" s="54">
        <v>-54.848559999999125</v>
      </c>
      <c r="D9" s="67">
        <v>-0.004097763914721187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-0.018377949595134502</v>
      </c>
      <c r="D2" s="21"/>
      <c r="E2" s="21"/>
    </row>
    <row r="3" spans="1:5" ht="14.25">
      <c r="A3" s="21"/>
      <c r="B3" s="47" t="s">
        <v>93</v>
      </c>
      <c r="C3" s="92">
        <v>-0.011259869802318967</v>
      </c>
      <c r="D3" s="21"/>
      <c r="E3" s="21"/>
    </row>
    <row r="4" spans="1:5" ht="14.25">
      <c r="A4" s="21"/>
      <c r="B4" s="47" t="s">
        <v>92</v>
      </c>
      <c r="C4" s="92">
        <v>-0.000574567069514087</v>
      </c>
      <c r="D4" s="21"/>
      <c r="E4" s="21"/>
    </row>
    <row r="5" spans="1:4" ht="14.25">
      <c r="A5" s="21"/>
      <c r="B5" s="47" t="s">
        <v>21</v>
      </c>
      <c r="C5" s="74">
        <v>-0.034342702518757706</v>
      </c>
      <c r="D5" s="21"/>
    </row>
    <row r="6" spans="2:3" ht="14.25">
      <c r="B6" s="47" t="s">
        <v>27</v>
      </c>
      <c r="C6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75</v>
      </c>
      <c r="C3" s="83" t="s">
        <v>7</v>
      </c>
      <c r="D3" s="83" t="s">
        <v>9</v>
      </c>
      <c r="E3" s="85">
        <v>11907433.33</v>
      </c>
      <c r="F3" s="11">
        <v>164425</v>
      </c>
      <c r="G3" s="85">
        <v>72.41863</v>
      </c>
      <c r="H3" s="84">
        <v>100</v>
      </c>
      <c r="I3" s="83" t="s">
        <v>76</v>
      </c>
      <c r="J3" s="44" t="s">
        <v>28</v>
      </c>
    </row>
    <row r="4" spans="1:10" ht="14.25" customHeight="1">
      <c r="A4" s="41">
        <v>2</v>
      </c>
      <c r="B4" s="83" t="s">
        <v>84</v>
      </c>
      <c r="C4" s="83" t="s">
        <v>7</v>
      </c>
      <c r="D4" s="83" t="s">
        <v>85</v>
      </c>
      <c r="E4" s="85">
        <v>2468477.93</v>
      </c>
      <c r="F4" s="11">
        <v>173506</v>
      </c>
      <c r="G4" s="85">
        <v>14.22705</v>
      </c>
      <c r="H4" s="84">
        <v>10</v>
      </c>
      <c r="I4" s="83" t="s">
        <v>86</v>
      </c>
      <c r="J4" s="44" t="s">
        <v>28</v>
      </c>
    </row>
    <row r="5" spans="1:10" ht="14.25" customHeight="1">
      <c r="A5" s="41">
        <v>3</v>
      </c>
      <c r="B5" s="83" t="s">
        <v>96</v>
      </c>
      <c r="C5" s="83" t="s">
        <v>7</v>
      </c>
      <c r="D5" s="83" t="s">
        <v>9</v>
      </c>
      <c r="E5" s="85">
        <v>901558.7104</v>
      </c>
      <c r="F5" s="11">
        <v>658</v>
      </c>
      <c r="G5" s="85">
        <v>1370.15002</v>
      </c>
      <c r="H5" s="84">
        <v>5000</v>
      </c>
      <c r="I5" s="83" t="s">
        <v>97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15277469.9704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2021-02-26T10:51:58Z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