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20" activeTab="12"/>
  </bookViews>
  <sheets>
    <sheet name="інд+дох" sheetId="1" r:id="rId1"/>
    <sheet name="В_ВЧА" sheetId="2" r:id="rId2"/>
    <sheet name="В_динаміка ВЧА" sheetId="3" r:id="rId3"/>
    <sheet name="В_дох" sheetId="4" r:id="rId4"/>
    <sheet name="В_діаграма(дох)" sheetId="5" r:id="rId5"/>
    <sheet name="І_ВЧА" sheetId="6" r:id="rId6"/>
    <sheet name="І_динаміка ВЧА" sheetId="7" r:id="rId7"/>
    <sheet name="І_дох" sheetId="8" r:id="rId8"/>
    <sheet name="І_діаграма(дох)" sheetId="9" r:id="rId9"/>
    <sheet name="3_ВЧА" sheetId="10" r:id="rId10"/>
    <sheet name="3_динаміка ВЧА" sheetId="11" r:id="rId11"/>
    <sheet name="З_дох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0" hidden="1">'3_динаміка ВЧА'!$B$43:$E$43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6" hidden="1">'І_динаміка ВЧА'!$B$38:$E$38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<sst xmlns="http://schemas.openxmlformats.org/spreadsheetml/2006/main" count="755" uniqueCount="218">
  <si>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</si>
  <si>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</si>
  <si>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</si>
  <si>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</si>
  <si>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</si>
  <si>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</si>
  <si>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</si>
  <si>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</si>
  <si>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</si>
  <si>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</si>
  <si>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</si>
  <si>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</si>
  <si>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</si>
  <si>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</si>
  <si>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</si>
  <si>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</si>
  <si>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</si>
  <si>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</si>
  <si>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</si>
  <si>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</si>
  <si>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</si>
  <si>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ТОВ КУА "СЕБ Ессет Менеджмент Україна"</t>
  </si>
  <si>
    <t>Дельта-Фонд збалансований</t>
  </si>
  <si>
    <t>Конкорд Достаток</t>
  </si>
  <si>
    <t>Преміум-фонд Індексний</t>
  </si>
  <si>
    <t>Мілленіум Збалансований</t>
  </si>
  <si>
    <t>ТОВ "Мілленіум Ессет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</si>
  <si>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</si>
  <si>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</si>
  <si>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</si>
  <si>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</si>
  <si>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</si>
  <si>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</si>
  <si>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</si>
  <si>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</si>
  <si>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</si>
  <si>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</si>
  <si>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Райффайзен грошовий ринок</t>
  </si>
  <si>
    <t>ТОВ КУА "Райффайзен Аваль"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</si>
  <si>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</si>
  <si>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</si>
  <si>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</si>
  <si>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</si>
  <si>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</si>
  <si>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</si>
  <si>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</si>
  <si>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</si>
  <si>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</si>
  <si>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</si>
  <si>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</si>
  <si>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ТОВ КУА "Конкорд Ессет Менеджмент"</t>
  </si>
  <si>
    <t>ОТП Збалансований</t>
  </si>
  <si>
    <t>http://www.task.ua/</t>
  </si>
  <si>
    <t>Форма</t>
  </si>
  <si>
    <t>Вид</t>
  </si>
  <si>
    <t>корпорат.</t>
  </si>
  <si>
    <t>недиверс.</t>
  </si>
  <si>
    <t>ТОВ КУА "ПІОГЛОБАЛ Україна"</t>
  </si>
  <si>
    <t>http://pioglobal.ua/</t>
  </si>
  <si>
    <t>пайовий</t>
  </si>
  <si>
    <t>диверс.</t>
  </si>
  <si>
    <t>http://www.seb.ua/</t>
  </si>
  <si>
    <t>http://www.delta-capital.com.ua/</t>
  </si>
  <si>
    <t>Преміум-фонд Металургія-Машинобудування</t>
  </si>
  <si>
    <t>ОТП Динамічний</t>
  </si>
  <si>
    <t>http://www.otpcapital.com.ua/</t>
  </si>
  <si>
    <t>http://am.concorde.ua/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</si>
  <si>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</si>
  <si>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</si>
  <si>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</si>
  <si>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</si>
  <si>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</si>
  <si>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</si>
  <si>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</si>
  <si>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</si>
  <si>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</si>
  <si>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http://raam.com.ua/</t>
  </si>
  <si>
    <t>http://www.mcapital.com.ua/</t>
  </si>
  <si>
    <t>ТОВ КУА "АРТ - КАПІТАЛ Менеджмент"</t>
  </si>
  <si>
    <t>http://www.sem.biz.ua/</t>
  </si>
  <si>
    <t>http://otpcapital.com.ua/</t>
  </si>
  <si>
    <t>ПАТРОН</t>
  </si>
  <si>
    <t>ТОВ "ВУК"</t>
  </si>
  <si>
    <t>http://vuk.com.ua/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</si>
  <si>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</si>
  <si>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</si>
  <si>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</si>
  <si>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</si>
  <si>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</si>
  <si>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</si>
  <si>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</si>
  <si>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</si>
  <si>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</si>
  <si>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</si>
  <si>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</si>
  <si>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</si>
  <si>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</si>
  <si>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</si>
  <si>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</si>
  <si>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</si>
  <si>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</si>
  <si>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</si>
  <si>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</si>
  <si>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</si>
  <si>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</si>
  <si>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</si>
  <si>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</si>
  <si>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</si>
  <si>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</si>
  <si>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</si>
  <si>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</si>
  <si>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Райффайзен Акції</t>
  </si>
  <si>
    <t>Доходність інвестиційних сертифікатів</t>
  </si>
  <si>
    <t>Доходність цінних паперів</t>
  </si>
  <si>
    <t>ТОВ КУА АПФ "Цитаделе Ассет Менеджмент Україна"</t>
  </si>
  <si>
    <t>Оптімум</t>
  </si>
  <si>
    <t>ТОВ КУА "СЕМ"</t>
  </si>
  <si>
    <t>Зміна з початку року</t>
  </si>
  <si>
    <t>Райффайзен збалансований</t>
  </si>
  <si>
    <t>ВСІ</t>
  </si>
  <si>
    <t>ТОВ КУА "Всесвіт"</t>
  </si>
  <si>
    <t>http://www.vseswit.com.ua/</t>
  </si>
  <si>
    <t>Тройка Діалог Акції</t>
  </si>
  <si>
    <t>ТОВ КУА-АПФ "Тройка Діалог Україна"</t>
  </si>
  <si>
    <t>http://www.am.troika.ua/</t>
  </si>
  <si>
    <t>Тройка Діалог Облігації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</si>
  <si>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</si>
  <si>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</si>
  <si>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</si>
  <si>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</si>
  <si>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</si>
  <si>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</si>
  <si>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</si>
  <si>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</si>
  <si>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</si>
  <si>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</si>
  <si>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</si>
  <si>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</si>
  <si>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</si>
  <si>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</si>
  <si>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</si>
  <si>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</si>
  <si>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</si>
  <si>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</si>
  <si>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>6 місяців</t>
  </si>
  <si>
    <t>"Золотий" депозит (за офіційним курсом золота)</t>
  </si>
  <si>
    <t>Перший золотий</t>
  </si>
  <si>
    <t>СЕБ Фонд Облігаційний</t>
  </si>
  <si>
    <t>СЕБ Фонд Українських Акцій</t>
  </si>
  <si>
    <t>УкрСиб А-ВІСТА</t>
  </si>
  <si>
    <t>АТ КУА АПФ "УкрСиб Ессет Менеджмент"</t>
  </si>
  <si>
    <t>http://ukrsibfunds.com</t>
  </si>
  <si>
    <t>КІНТО-Зима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</si>
  <si>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</si>
  <si>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</si>
  <si>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</si>
  <si>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</si>
  <si>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</si>
  <si>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Інформація про відкриті фонди. Ренкінг за ВЧА</t>
  </si>
  <si>
    <t>Назва фонду*</t>
  </si>
  <si>
    <t>Інформація про інтервальні фонди. Ренкінг за ВЧА</t>
  </si>
  <si>
    <t>Абсолют-Інвест</t>
  </si>
  <si>
    <t>ТОВ КУА "АБСОЛЮТ ЕССЕТ МЕНЕДЖМЕНТ"</t>
  </si>
  <si>
    <t>Інформація про закриті фонди. Ренкінг за ВЧА</t>
  </si>
  <si>
    <t>Синергія Бонд</t>
  </si>
  <si>
    <t>Перший інвестиційний фонд нерухомості</t>
  </si>
  <si>
    <t>Магістр - фонд енергетики</t>
  </si>
  <si>
    <t>ТОВ КУА "Магістр"</t>
  </si>
  <si>
    <t>http://www.am-magister.com/</t>
  </si>
  <si>
    <t>ТОВ КУА "ІТТ-менеджмент"</t>
  </si>
  <si>
    <t>http://www.itt-group.com/</t>
  </si>
  <si>
    <t>IТТ-Капiтал II</t>
  </si>
  <si>
    <t>Магістр-фонд дохідний</t>
  </si>
  <si>
    <t>КІНТО-Літо</t>
  </si>
  <si>
    <t>КІНТО-Весна</t>
  </si>
  <si>
    <t>1 рік</t>
  </si>
  <si>
    <t>з початку 2012 року</t>
  </si>
  <si>
    <t>Зміна за місяць</t>
  </si>
  <si>
    <t>Цитаделе Український Збалансований фонд</t>
  </si>
  <si>
    <t>http://citadele.com.ua/</t>
  </si>
  <si>
    <t>Цитаделе фонд Українських Облігацій</t>
  </si>
  <si>
    <t>КІНТО-Осінь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</si>
  <si>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</si>
  <si>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</si>
  <si>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</si>
  <si>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</si>
  <si>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</si>
  <si>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</si>
  <si>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</si>
  <si>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</si>
  <si>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</si>
  <si>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</si>
  <si>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</si>
  <si>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</si>
  <si>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</si>
  <si>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</si>
  <si>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</si>
  <si>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ПрАТ "КІНТО"</t>
  </si>
  <si>
    <t>квітень</t>
  </si>
  <si>
    <t>травень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</si>
  <si>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</si>
  <si>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</si>
  <si>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</si>
  <si>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</si>
  <si>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</si>
  <si>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3 місяці</t>
  </si>
  <si>
    <t>з початку року</t>
  </si>
  <si>
    <t>месяц</t>
  </si>
  <si>
    <t>год</t>
  </si>
  <si>
    <t>http://www.kua-absolut.com/</t>
  </si>
  <si>
    <t>Центральний інвестиційний фонд</t>
  </si>
  <si>
    <t>ЗАТ КУА "ІНЕКО-ІНВЕСТ"</t>
  </si>
  <si>
    <t>http://www.ineko-invest.com/</t>
  </si>
  <si>
    <t>Форвард-фонд Динамічний</t>
  </si>
  <si>
    <t>ТОВ КУА "Форвард"</t>
  </si>
  <si>
    <t>http://www.kua-forward.com/</t>
  </si>
  <si>
    <t>Форвард-фонд Збалансований</t>
  </si>
  <si>
    <t>IТТ-Нерухомiсть</t>
  </si>
</sst>
</file>

<file path=xl/styles.xml><?xml version="1.0" encoding="utf-8"?>
<styleSheet xmlns="http://schemas.openxmlformats.org/spreadsheetml/2006/main">
  <numFmts count="7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##\ ###\ ###\ ###.00"/>
    <numFmt numFmtId="177" formatCode="0.0000"/>
    <numFmt numFmtId="178" formatCode="0.000"/>
    <numFmt numFmtId="179" formatCode="0.0000000"/>
    <numFmt numFmtId="180" formatCode="0.000%"/>
    <numFmt numFmtId="181" formatCode="#,##0.0"/>
    <numFmt numFmtId="182" formatCode="0.0%"/>
    <numFmt numFmtId="183" formatCode="_-* #,##0_р_._-;\-* #,##0_р_._-;_-* &quot;-&quot;??_р_._-;_-@_-"/>
    <numFmt numFmtId="184" formatCode="dd/mm/yy;@"/>
    <numFmt numFmtId="185" formatCode="#,##0.00&quot; грн.&quot;;\-#,##0.00&quot; грн.&quot;"/>
    <numFmt numFmtId="186" formatCode="dd\-mmm\-yy"/>
    <numFmt numFmtId="187" formatCode="0.00000"/>
    <numFmt numFmtId="188" formatCode="0.000000"/>
    <numFmt numFmtId="189" formatCode="0.0"/>
    <numFmt numFmtId="190" formatCode="0.0000%"/>
    <numFmt numFmtId="191" formatCode="mmm/yyyy"/>
    <numFmt numFmtId="192" formatCode="0.00000%"/>
    <numFmt numFmtId="193" formatCode="0.000000000000000%"/>
    <numFmt numFmtId="194" formatCode="0.00000000000000000%"/>
    <numFmt numFmtId="195" formatCode="0.0000000000000%"/>
    <numFmt numFmtId="196" formatCode="0.00000000000000%"/>
    <numFmt numFmtId="197" formatCode="0.000000000000%"/>
    <numFmt numFmtId="198" formatCode="0.00000000000%"/>
    <numFmt numFmtId="199" formatCode="0.0000000000%"/>
    <numFmt numFmtId="200" formatCode="0.000000000%"/>
    <numFmt numFmtId="201" formatCode="0.00000000%"/>
    <numFmt numFmtId="202" formatCode="0.0000000%"/>
    <numFmt numFmtId="203" formatCode="0.000000%"/>
    <numFmt numFmtId="204" formatCode="#,##0.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mmmm\ d\,\ yyyy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#,##0.0000"/>
    <numFmt numFmtId="218" formatCode="dd/mmm/yyyy"/>
    <numFmt numFmtId="219" formatCode="dddd\,\ mmmm\ dd\,\ yyyy"/>
    <numFmt numFmtId="220" formatCode="[$-FC22]d\ mmmm\ yyyy&quot; р.&quot;;@"/>
    <numFmt numFmtId="221" formatCode="[$-FC19]d\ mmmm\ yyyy\ &quot;г.&quot;"/>
    <numFmt numFmtId="222" formatCode="[$€-2]\ ###,000_);[Red]\([$€-2]\ ###,000\)"/>
    <numFmt numFmtId="223" formatCode="_-* #,##0.000\ _г_р_н_._-;\-* #,##0.000\ _г_р_н_._-;_-* &quot;-&quot;??\ _г_р_н_._-;_-@_-"/>
    <numFmt numFmtId="224" formatCode="#####\ ###\ ###\ ###.00"/>
    <numFmt numFmtId="225" formatCode="#,##0.00000"/>
    <numFmt numFmtId="226" formatCode="[$-422]d\ mmmm\ yyyy&quot; р.&quot;"/>
    <numFmt numFmtId="227" formatCode="#,##0.00\ _г_р_н_.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b/>
      <i/>
      <sz val="9.5"/>
      <name val="Arial Cyr"/>
      <family val="0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8.5"/>
      <name val="Arial Cyr"/>
      <family val="0"/>
    </font>
    <font>
      <b/>
      <i/>
      <sz val="16"/>
      <name val="Arial"/>
      <family val="2"/>
    </font>
    <font>
      <b/>
      <i/>
      <sz val="11.5"/>
      <name val="Arial Cyr"/>
      <family val="0"/>
    </font>
    <font>
      <b/>
      <i/>
      <sz val="14"/>
      <name val="Arial Cyr"/>
      <family val="0"/>
    </font>
    <font>
      <sz val="19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0.75"/>
      <name val="Arial Cyr"/>
      <family val="2"/>
    </font>
    <font>
      <b/>
      <sz val="10.75"/>
      <name val="Arial Cyr"/>
      <family val="2"/>
    </font>
    <font>
      <b/>
      <sz val="10.75"/>
      <color indexed="17"/>
      <name val="Arial Cyr"/>
      <family val="2"/>
    </font>
    <font>
      <b/>
      <sz val="10.75"/>
      <color indexed="20"/>
      <name val="Arial Cyr"/>
      <family val="2"/>
    </font>
    <font>
      <b/>
      <sz val="10.75"/>
      <color indexed="23"/>
      <name val="Arial Cyr"/>
      <family val="2"/>
    </font>
    <font>
      <b/>
      <sz val="10.75"/>
      <color indexed="18"/>
      <name val="Arial Cyr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23"/>
      </left>
      <right style="dotted">
        <color indexed="55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55"/>
      </right>
      <top style="medium">
        <color indexed="38"/>
      </top>
      <bottom>
        <color indexed="63"/>
      </bottom>
    </border>
    <border>
      <left style="dotted">
        <color indexed="55"/>
      </left>
      <right style="dotted">
        <color indexed="55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14" fontId="11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10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 shrinkToFit="1"/>
    </xf>
    <xf numFmtId="4" fontId="11" fillId="0" borderId="13" xfId="0" applyNumberFormat="1" applyFont="1" applyFill="1" applyBorder="1" applyAlignment="1">
      <alignment horizontal="right" vertical="center" indent="1"/>
    </xf>
    <xf numFmtId="3" fontId="11" fillId="0" borderId="13" xfId="0" applyNumberFormat="1" applyFont="1" applyFill="1" applyBorder="1" applyAlignment="1">
      <alignment horizontal="right" vertical="center" indent="1"/>
    </xf>
    <xf numFmtId="4" fontId="11" fillId="0" borderId="14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26" fillId="0" borderId="0" xfId="15" applyFont="1" applyFill="1" applyBorder="1" applyAlignment="1">
      <alignment horizontal="left" vertical="center"/>
    </xf>
    <xf numFmtId="0" fontId="26" fillId="0" borderId="0" xfId="15" applyFont="1" applyFill="1" applyBorder="1" applyAlignment="1">
      <alignment horizontal="left" vertical="center" wrapText="1"/>
    </xf>
    <xf numFmtId="0" fontId="26" fillId="0" borderId="0" xfId="15" applyNumberFormat="1" applyFont="1" applyFill="1" applyBorder="1" applyAlignment="1">
      <alignment horizontal="left" vertical="center"/>
    </xf>
    <xf numFmtId="0" fontId="26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" fontId="11" fillId="0" borderId="0" xfId="0" applyNumberFormat="1" applyFont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right" vertical="center" indent="1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 shrinkToFit="1"/>
    </xf>
    <xf numFmtId="4" fontId="38" fillId="0" borderId="13" xfId="0" applyNumberFormat="1" applyFont="1" applyFill="1" applyBorder="1" applyAlignment="1">
      <alignment horizontal="right" vertical="center" inden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0" fontId="39" fillId="0" borderId="10" xfId="21" applyNumberFormat="1" applyFont="1" applyFill="1" applyBorder="1" applyAlignment="1">
      <alignment horizontal="center" vertical="center" wrapText="1"/>
      <protection/>
    </xf>
    <xf numFmtId="14" fontId="11" fillId="0" borderId="0" xfId="0" applyNumberFormat="1" applyFont="1" applyAlignment="1">
      <alignment horizontal="center" vertical="center"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 shrinkToFit="1"/>
    </xf>
    <xf numFmtId="4" fontId="31" fillId="0" borderId="0" xfId="0" applyNumberFormat="1" applyFont="1" applyFill="1" applyBorder="1" applyAlignment="1">
      <alignment horizontal="right" vertical="center" indent="1"/>
    </xf>
    <xf numFmtId="10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 indent="1"/>
    </xf>
    <xf numFmtId="4" fontId="38" fillId="0" borderId="1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7" xfId="0" applyFont="1" applyBorder="1" applyAlignment="1">
      <alignment vertical="center" wrapText="1"/>
    </xf>
    <xf numFmtId="0" fontId="8" fillId="0" borderId="0" xfId="0" applyFont="1" applyAlignment="1">
      <alignment/>
    </xf>
    <xf numFmtId="185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2" fillId="0" borderId="24" xfId="20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4" fontId="31" fillId="0" borderId="27" xfId="0" applyNumberFormat="1" applyFont="1" applyFill="1" applyBorder="1" applyAlignment="1">
      <alignment horizontal="right" vertical="center" indent="1"/>
    </xf>
    <xf numFmtId="0" fontId="11" fillId="0" borderId="28" xfId="0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right" vertical="center" indent="1"/>
    </xf>
    <xf numFmtId="0" fontId="12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/>
    </xf>
    <xf numFmtId="4" fontId="11" fillId="0" borderId="28" xfId="0" applyNumberFormat="1" applyFont="1" applyFill="1" applyBorder="1" applyAlignment="1">
      <alignment horizontal="right" vertical="center"/>
    </xf>
    <xf numFmtId="0" fontId="31" fillId="0" borderId="29" xfId="0" applyFont="1" applyFill="1" applyBorder="1" applyAlignment="1">
      <alignment horizontal="left" vertical="center" wrapText="1" shrinkToFit="1"/>
    </xf>
    <xf numFmtId="10" fontId="30" fillId="0" borderId="25" xfId="21" applyNumberFormat="1" applyFont="1" applyFill="1" applyBorder="1" applyAlignment="1">
      <alignment horizontal="center" vertical="center" wrapText="1"/>
      <protection/>
    </xf>
    <xf numFmtId="4" fontId="11" fillId="0" borderId="10" xfId="0" applyNumberFormat="1" applyFont="1" applyBorder="1" applyAlignment="1">
      <alignment horizontal="right" vertical="center" indent="1"/>
    </xf>
    <xf numFmtId="0" fontId="22" fillId="0" borderId="10" xfId="19" applyFont="1" applyFill="1" applyBorder="1" applyAlignment="1">
      <alignment vertical="center" wrapText="1"/>
      <protection/>
    </xf>
    <xf numFmtId="4" fontId="22" fillId="0" borderId="10" xfId="19" applyNumberFormat="1" applyFont="1" applyFill="1" applyBorder="1" applyAlignment="1">
      <alignment horizontal="right" vertical="center" wrapText="1" indent="1"/>
      <protection/>
    </xf>
    <xf numFmtId="3" fontId="22" fillId="0" borderId="10" xfId="19" applyNumberFormat="1" applyFont="1" applyFill="1" applyBorder="1" applyAlignment="1">
      <alignment horizontal="right" vertical="center" wrapText="1" indent="1"/>
      <protection/>
    </xf>
    <xf numFmtId="0" fontId="23" fillId="0" borderId="23" xfId="15" applyFont="1" applyFill="1" applyBorder="1" applyAlignment="1" applyProtection="1">
      <alignment vertical="center" wrapText="1"/>
      <protection/>
    </xf>
    <xf numFmtId="0" fontId="22" fillId="0" borderId="30" xfId="20" applyFont="1" applyFill="1" applyBorder="1" applyAlignment="1">
      <alignment vertical="center" wrapText="1"/>
      <protection/>
    </xf>
    <xf numFmtId="10" fontId="22" fillId="0" borderId="31" xfId="21" applyNumberFormat="1" applyFont="1" applyFill="1" applyBorder="1" applyAlignment="1">
      <alignment horizontal="center" vertical="center" wrapText="1"/>
      <protection/>
    </xf>
    <xf numFmtId="0" fontId="11" fillId="0" borderId="32" xfId="0" applyFont="1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12" fillId="0" borderId="35" xfId="0" applyFont="1" applyFill="1" applyBorder="1" applyAlignment="1">
      <alignment horizontal="center" vertical="center" wrapText="1" shrinkToFit="1"/>
    </xf>
    <xf numFmtId="4" fontId="12" fillId="0" borderId="27" xfId="0" applyNumberFormat="1" applyFont="1" applyFill="1" applyBorder="1" applyAlignment="1">
      <alignment horizontal="right" vertical="center" indent="1"/>
    </xf>
    <xf numFmtId="10" fontId="12" fillId="0" borderId="17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right" vertical="center" indent="1"/>
    </xf>
    <xf numFmtId="4" fontId="12" fillId="0" borderId="19" xfId="0" applyNumberFormat="1" applyFont="1" applyFill="1" applyBorder="1" applyAlignment="1">
      <alignment horizontal="right" vertical="center" indent="1"/>
    </xf>
    <xf numFmtId="10" fontId="11" fillId="0" borderId="13" xfId="26" applyNumberFormat="1" applyFont="1" applyFill="1" applyBorder="1" applyAlignment="1">
      <alignment horizontal="right" vertical="center" indent="1"/>
    </xf>
    <xf numFmtId="10" fontId="12" fillId="0" borderId="17" xfId="0" applyNumberFormat="1" applyFont="1" applyFill="1" applyBorder="1" applyAlignment="1">
      <alignment horizontal="right" vertical="center" indent="1"/>
    </xf>
    <xf numFmtId="4" fontId="53" fillId="0" borderId="17" xfId="22" applyNumberFormat="1" applyFont="1" applyFill="1" applyBorder="1" applyAlignment="1">
      <alignment horizontal="right" vertical="center" wrapText="1" indent="1"/>
      <protection/>
    </xf>
    <xf numFmtId="3" fontId="53" fillId="0" borderId="17" xfId="22" applyNumberFormat="1" applyFont="1" applyFill="1" applyBorder="1" applyAlignment="1">
      <alignment horizontal="right" vertical="center" wrapText="1" indent="1"/>
      <protection/>
    </xf>
    <xf numFmtId="10" fontId="22" fillId="0" borderId="10" xfId="21" applyNumberFormat="1" applyFont="1" applyFill="1" applyBorder="1" applyAlignment="1">
      <alignment horizontal="right" vertical="center" wrapText="1" indent="1"/>
      <protection/>
    </xf>
    <xf numFmtId="10" fontId="11" fillId="0" borderId="10" xfId="26" applyNumberFormat="1" applyFont="1" applyFill="1" applyBorder="1" applyAlignment="1">
      <alignment horizontal="right" vertical="center" indent="1"/>
    </xf>
    <xf numFmtId="10" fontId="22" fillId="0" borderId="13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7" xfId="0" applyFont="1" applyBorder="1" applyAlignment="1">
      <alignment vertical="center"/>
    </xf>
    <xf numFmtId="14" fontId="11" fillId="0" borderId="37" xfId="0" applyNumberFormat="1" applyFont="1" applyBorder="1" applyAlignment="1">
      <alignment horizontal="center" vertical="center"/>
    </xf>
    <xf numFmtId="14" fontId="11" fillId="0" borderId="3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14" fontId="22" fillId="0" borderId="10" xfId="20" applyNumberFormat="1" applyFont="1" applyFill="1" applyBorder="1" applyAlignment="1">
      <alignment horizontal="center" vertical="center" wrapText="1"/>
      <protection/>
    </xf>
    <xf numFmtId="10" fontId="22" fillId="0" borderId="39" xfId="23" applyNumberFormat="1" applyFont="1" applyFill="1" applyBorder="1" applyAlignment="1">
      <alignment horizontal="right" vertical="center" wrapText="1" indent="1"/>
      <protection/>
    </xf>
    <xf numFmtId="0" fontId="11" fillId="0" borderId="30" xfId="0" applyFont="1" applyBorder="1" applyAlignment="1">
      <alignment horizontal="center" vertical="center"/>
    </xf>
    <xf numFmtId="14" fontId="22" fillId="0" borderId="40" xfId="20" applyNumberFormat="1" applyFont="1" applyFill="1" applyBorder="1" applyAlignment="1">
      <alignment horizontal="center" vertical="center" wrapText="1"/>
      <protection/>
    </xf>
    <xf numFmtId="10" fontId="22" fillId="0" borderId="40" xfId="21" applyNumberFormat="1" applyFont="1" applyFill="1" applyBorder="1" applyAlignment="1">
      <alignment horizontal="right" vertical="center" wrapText="1" indent="1"/>
      <protection/>
    </xf>
    <xf numFmtId="10" fontId="22" fillId="0" borderId="41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10" xfId="19" applyFont="1" applyFill="1" applyBorder="1" applyAlignment="1">
      <alignment vertical="center" wrapText="1"/>
      <protection/>
    </xf>
    <xf numFmtId="4" fontId="22" fillId="0" borderId="10" xfId="19" applyNumberFormat="1" applyFont="1" applyFill="1" applyBorder="1" applyAlignment="1">
      <alignment horizontal="center" vertical="center" wrapText="1"/>
      <protection/>
    </xf>
    <xf numFmtId="3" fontId="22" fillId="0" borderId="10" xfId="19" applyNumberFormat="1" applyFont="1" applyFill="1" applyBorder="1" applyAlignment="1">
      <alignment horizontal="center" vertical="center" wrapText="1"/>
      <protection/>
    </xf>
    <xf numFmtId="4" fontId="22" fillId="0" borderId="10" xfId="19" applyNumberFormat="1" applyFont="1" applyFill="1" applyBorder="1" applyAlignment="1">
      <alignment horizontal="right" vertical="center" wrapText="1" indent="1"/>
      <protection/>
    </xf>
    <xf numFmtId="3" fontId="22" fillId="0" borderId="10" xfId="19" applyNumberFormat="1" applyFont="1" applyFill="1" applyBorder="1" applyAlignment="1">
      <alignment horizontal="right" vertical="center" wrapText="1" indent="1"/>
      <protection/>
    </xf>
    <xf numFmtId="0" fontId="23" fillId="0" borderId="23" xfId="15" applyFont="1" applyFill="1" applyBorder="1" applyAlignment="1">
      <alignment vertical="center" wrapText="1"/>
    </xf>
    <xf numFmtId="4" fontId="12" fillId="0" borderId="17" xfId="0" applyNumberFormat="1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14" fontId="11" fillId="0" borderId="43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vertical="center"/>
    </xf>
    <xf numFmtId="4" fontId="12" fillId="0" borderId="26" xfId="0" applyNumberFormat="1" applyFont="1" applyFill="1" applyBorder="1" applyAlignment="1">
      <alignment horizontal="right" vertical="center" inden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53" fillId="0" borderId="28" xfId="22" applyFont="1" applyFill="1" applyBorder="1" applyAlignment="1">
      <alignment horizontal="center" vertical="center" wrapText="1"/>
      <protection/>
    </xf>
    <xf numFmtId="0" fontId="53" fillId="0" borderId="47" xfId="22" applyFont="1" applyFill="1" applyBorder="1" applyAlignment="1">
      <alignment horizontal="center" vertical="center" wrapText="1"/>
      <protection/>
    </xf>
    <xf numFmtId="0" fontId="10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2012 році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22"/>
          <c:w val="0.99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63349754"/>
        <c:axId val="33276875"/>
      </c:barChart>
      <c:catAx>
        <c:axId val="633497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3276875"/>
        <c:crosses val="autoZero"/>
        <c:auto val="1"/>
        <c:lblOffset val="0"/>
        <c:noMultiLvlLbl val="0"/>
      </c:catAx>
      <c:valAx>
        <c:axId val="33276875"/>
        <c:scaling>
          <c:orientation val="minMax"/>
          <c:max val="0.02"/>
        </c:scaling>
        <c:axPos val="l"/>
        <c:delete val="0"/>
        <c:numFmt formatCode="0%" sourceLinked="0"/>
        <c:majorTickMark val="out"/>
        <c:minorTickMark val="none"/>
        <c:tickLblPos val="nextTo"/>
        <c:crossAx val="63349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4975"/>
          <c:w val="0.643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 
у 2011 році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1"/>
          <c:h val="0.7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'інд+дох'!$B$23:$B$34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'інд+дох'!$C$23:$C$34</c:f>
              <c:numCache/>
            </c:numRef>
          </c:val>
        </c:ser>
        <c:overlap val="-20"/>
        <c:gapWidth val="100"/>
        <c:axId val="31056420"/>
        <c:axId val="11072325"/>
      </c:barChart>
      <c:catAx>
        <c:axId val="31056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72325"/>
        <c:crosses val="autoZero"/>
        <c:auto val="0"/>
        <c:lblOffset val="100"/>
        <c:tickLblSkip val="1"/>
        <c:noMultiLvlLbl val="0"/>
      </c:catAx>
      <c:valAx>
        <c:axId val="11072325"/>
        <c:scaling>
          <c:orientation val="minMax"/>
          <c:max val="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56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25"/>
          <c:y val="0.913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Частки фондів у сукупній ВЧА відкритих ІСІ </a:t>
            </a:r>
          </a:p>
        </c:rich>
      </c:tx>
      <c:layout>
        <c:manualLayout>
          <c:xMode val="factor"/>
          <c:yMode val="factor"/>
          <c:x val="-0.006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3025"/>
          <c:y val="0.1705"/>
          <c:w val="0.13875"/>
          <c:h val="0.691"/>
        </c:manualLayout>
      </c:layout>
      <c:pieChart>
        <c:varyColors val="1"/>
        <c:ser>
          <c:idx val="0"/>
          <c:order val="0"/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3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1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3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1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  <a:prstDash val="sysDot"/>
                </a:ln>
              </c:spPr>
            </c:leaderLines>
          </c:dLbls>
          <c:cat>
            <c:strRef>
              <c:f>(В_ВЧА!$B$3:$B$12,В_ВЧА!$B$49)</c:f>
              <c:strCache/>
            </c:strRef>
          </c:cat>
          <c:val>
            <c:numRef>
              <c:f>(В_ВЧА!$C$3:$C$12,В_ВЧА!$C$49)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2375"/>
          <c:y val="0.9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ВЧА'!$C$71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ВЧА'!$B$72:$B$90</c:f>
              <c:strCache/>
            </c:strRef>
          </c:cat>
          <c:val>
            <c:numRef>
              <c:f>'В_динаміка ВЧА'!$C$72:$C$90</c:f>
              <c:numCache/>
            </c:numRef>
          </c:val>
        </c:ser>
        <c:ser>
          <c:idx val="0"/>
          <c:order val="1"/>
          <c:tx>
            <c:strRef>
              <c:f>'В_динаміка ВЧА'!$E$71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ВЧА'!$B$72:$B$90</c:f>
              <c:strCache/>
            </c:strRef>
          </c:cat>
          <c:val>
            <c:numRef>
              <c:f>'В_динаміка ВЧА'!$E$72:$E$90</c:f>
              <c:numCache/>
            </c:numRef>
          </c:val>
        </c:ser>
        <c:overlap val="-30"/>
        <c:axId val="32542062"/>
        <c:axId val="24443103"/>
      </c:barChart>
      <c:lineChart>
        <c:grouping val="standard"/>
        <c:varyColors val="0"/>
        <c:ser>
          <c:idx val="2"/>
          <c:order val="2"/>
          <c:tx>
            <c:strRef>
              <c:f>'В_динаміка ВЧА'!$D$71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ВЧА'!$B$72:$B$90</c:f>
              <c:strCache/>
            </c:strRef>
          </c:cat>
          <c:val>
            <c:numRef>
              <c:f>'В_динаміка ВЧА'!$D$72:$D$90</c:f>
              <c:numCache/>
            </c:numRef>
          </c:val>
          <c:smooth val="0"/>
        </c:ser>
        <c:axId val="18661336"/>
        <c:axId val="33734297"/>
      </c:lineChart>
      <c:catAx>
        <c:axId val="325420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-1800000"/>
          <a:lstStyle/>
          <a:p>
            <a:pPr>
              <a:defRPr lang="en-US" cap="none" sz="1200" b="0" i="0" u="none" baseline="0"/>
            </a:pPr>
          </a:p>
        </c:txPr>
        <c:crossAx val="24443103"/>
        <c:crosses val="autoZero"/>
        <c:auto val="0"/>
        <c:lblOffset val="40"/>
        <c:noMultiLvlLbl val="0"/>
      </c:catAx>
      <c:valAx>
        <c:axId val="2444310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32542062"/>
        <c:crossesAt val="1"/>
        <c:crossBetween val="between"/>
        <c:dispUnits/>
      </c:valAx>
      <c:catAx>
        <c:axId val="18661336"/>
        <c:scaling>
          <c:orientation val="minMax"/>
        </c:scaling>
        <c:axPos val="b"/>
        <c:delete val="1"/>
        <c:majorTickMark val="in"/>
        <c:minorTickMark val="none"/>
        <c:tickLblPos val="nextTo"/>
        <c:crossAx val="33734297"/>
        <c:crosses val="autoZero"/>
        <c:auto val="0"/>
        <c:lblOffset val="100"/>
        <c:noMultiLvlLbl val="0"/>
      </c:catAx>
      <c:valAx>
        <c:axId val="33734297"/>
        <c:scaling>
          <c:orientation val="minMax"/>
          <c:max val="0.1"/>
          <c:min val="-0.3"/>
        </c:scaling>
        <c:axPos val="l"/>
        <c:delete val="0"/>
        <c:numFmt formatCode="0%" sourceLinked="0"/>
        <c:majorTickMark val="in"/>
        <c:minorTickMark val="none"/>
        <c:tickLblPos val="nextTo"/>
        <c:crossAx val="186613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417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1"/>
          <c:h val="0.93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'В_діаграма(дох)'!$A$2:$A$46</c:f>
              <c:strCache/>
            </c:strRef>
          </c:cat>
          <c:val>
            <c:numRef>
              <c:f>'В_діаграма(дох)'!$B$2:$B$46</c:f>
              <c:numCache/>
            </c:numRef>
          </c:val>
        </c:ser>
        <c:gapWidth val="60"/>
        <c:axId val="35173218"/>
        <c:axId val="48123507"/>
      </c:barChart>
      <c:catAx>
        <c:axId val="35173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23507"/>
        <c:crosses val="autoZero"/>
        <c:auto val="0"/>
        <c:lblOffset val="0"/>
        <c:tickLblSkip val="1"/>
        <c:noMultiLvlLbl val="0"/>
      </c:catAx>
      <c:valAx>
        <c:axId val="48123507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73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405"/>
          <c:y val="0.9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ВЧА'!$B$39:$B$46</c:f>
              <c:strCache/>
            </c:strRef>
          </c:cat>
          <c:val>
            <c:numRef>
              <c:f>'І_динаміка ВЧА'!$C$39:$C$46</c:f>
              <c:numCache/>
            </c:numRef>
          </c:val>
        </c:ser>
        <c:ser>
          <c:idx val="0"/>
          <c:order val="1"/>
          <c:tx>
            <c:strRef>
              <c:f>'І_динаміка ВЧА'!$E$38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ВЧА'!$B$39:$B$46</c:f>
              <c:strCache/>
            </c:strRef>
          </c:cat>
          <c:val>
            <c:numRef>
              <c:f>'І_динаміка ВЧА'!$E$39:$E$46</c:f>
              <c:numCache/>
            </c:numRef>
          </c:val>
        </c:ser>
        <c:overlap val="-20"/>
        <c:axId val="30458380"/>
        <c:axId val="5689965"/>
      </c:barChart>
      <c:lineChart>
        <c:grouping val="standard"/>
        <c:varyColors val="0"/>
        <c:ser>
          <c:idx val="2"/>
          <c:order val="2"/>
          <c:tx>
            <c:strRef>
              <c:f>'І_динаміка ВЧА'!$D$38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ВЧА'!$D$39:$D$46</c:f>
              <c:numCache/>
            </c:numRef>
          </c:val>
          <c:smooth val="0"/>
        </c:ser>
        <c:axId val="51209686"/>
        <c:axId val="58233991"/>
      </c:lineChart>
      <c:catAx>
        <c:axId val="304583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-1800000"/>
          <a:lstStyle/>
          <a:p>
            <a:pPr>
              <a:defRPr lang="en-US" cap="none" sz="1200" b="0" i="0" u="none" baseline="0"/>
            </a:pPr>
          </a:p>
        </c:txPr>
        <c:crossAx val="5689965"/>
        <c:crosses val="autoZero"/>
        <c:auto val="0"/>
        <c:lblOffset val="100"/>
        <c:noMultiLvlLbl val="0"/>
      </c:catAx>
      <c:valAx>
        <c:axId val="568996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458380"/>
        <c:crossesAt val="1"/>
        <c:crossBetween val="between"/>
        <c:dispUnits/>
      </c:valAx>
      <c:catAx>
        <c:axId val="51209686"/>
        <c:scaling>
          <c:orientation val="minMax"/>
        </c:scaling>
        <c:axPos val="b"/>
        <c:delete val="1"/>
        <c:majorTickMark val="in"/>
        <c:minorTickMark val="none"/>
        <c:tickLblPos val="nextTo"/>
        <c:crossAx val="58233991"/>
        <c:crosses val="autoZero"/>
        <c:auto val="0"/>
        <c:lblOffset val="100"/>
        <c:noMultiLvlLbl val="0"/>
      </c:catAx>
      <c:valAx>
        <c:axId val="5823399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2096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68375"/>
          <c:h val="0.0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225"/>
          <c:w val="0.99125"/>
          <c:h val="0.86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'І_діаграма(дох)'!$A$2:$A$16</c:f>
              <c:strCache/>
            </c:strRef>
          </c:cat>
          <c:val>
            <c:numRef>
              <c:f>'І_діаграма(дох)'!$B$2:$B$16</c:f>
              <c:numCache/>
            </c:numRef>
          </c:val>
        </c:ser>
        <c:gapWidth val="60"/>
        <c:axId val="54343872"/>
        <c:axId val="19332801"/>
      </c:barChart>
      <c:catAx>
        <c:axId val="54343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32801"/>
        <c:crosses val="autoZero"/>
        <c:auto val="0"/>
        <c:lblOffset val="100"/>
        <c:tickLblSkip val="1"/>
        <c:noMultiLvlLbl val="0"/>
      </c:catAx>
      <c:valAx>
        <c:axId val="19332801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43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6575"/>
          <c:y val="0.9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ВЧА'!$B$44:$B$58</c:f>
              <c:strCache/>
            </c:strRef>
          </c:cat>
          <c:val>
            <c:numRef>
              <c:f>'3_динаміка ВЧА'!$C$44:$C$58</c:f>
              <c:numCache/>
            </c:numRef>
          </c:val>
        </c:ser>
        <c:ser>
          <c:idx val="0"/>
          <c:order val="1"/>
          <c:tx>
            <c:strRef>
              <c:f>'3_динаміка ВЧА'!$E$43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ВЧА'!$B$44:$B$58</c:f>
              <c:strCache/>
            </c:strRef>
          </c:cat>
          <c:val>
            <c:numRef>
              <c:f>'3_динаміка ВЧА'!$E$44:$E$58</c:f>
              <c:numCache/>
            </c:numRef>
          </c:val>
        </c:ser>
        <c:overlap val="-20"/>
        <c:axId val="39777482"/>
        <c:axId val="22453019"/>
      </c:barChart>
      <c:lineChart>
        <c:grouping val="standard"/>
        <c:varyColors val="0"/>
        <c:ser>
          <c:idx val="2"/>
          <c:order val="2"/>
          <c:tx>
            <c:strRef>
              <c:f>'3_динаміка ВЧА'!$D$43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ВЧА'!$D$44:$D$58</c:f>
              <c:numCache/>
            </c:numRef>
          </c:val>
          <c:smooth val="0"/>
        </c:ser>
        <c:axId val="750580"/>
        <c:axId val="6755221"/>
      </c:lineChart>
      <c:catAx>
        <c:axId val="397774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-1800000"/>
          <a:lstStyle/>
          <a:p>
            <a:pPr>
              <a:defRPr lang="en-US" cap="none" sz="1200" b="0" i="0" u="none" baseline="0"/>
            </a:pPr>
          </a:p>
        </c:txPr>
        <c:crossAx val="22453019"/>
        <c:crosses val="autoZero"/>
        <c:auto val="0"/>
        <c:lblOffset val="100"/>
        <c:noMultiLvlLbl val="0"/>
      </c:catAx>
      <c:valAx>
        <c:axId val="2245301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777482"/>
        <c:crossesAt val="1"/>
        <c:crossBetween val="between"/>
        <c:dispUnits/>
      </c:valAx>
      <c:catAx>
        <c:axId val="750580"/>
        <c:scaling>
          <c:orientation val="minMax"/>
        </c:scaling>
        <c:axPos val="b"/>
        <c:delete val="1"/>
        <c:majorTickMark val="in"/>
        <c:minorTickMark val="none"/>
        <c:tickLblPos val="nextTo"/>
        <c:crossAx val="6755221"/>
        <c:crosses val="autoZero"/>
        <c:auto val="0"/>
        <c:lblOffset val="100"/>
        <c:noMultiLvlLbl val="0"/>
      </c:catAx>
      <c:valAx>
        <c:axId val="6755221"/>
        <c:scaling>
          <c:orientation val="minMax"/>
          <c:max val="1"/>
          <c:min val="-0.4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505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7405"/>
          <c:h val="0.0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1"/>
          <c:h val="0.8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'З_діаграма(дох)'!$A$2:$A$23</c:f>
              <c:strCache/>
            </c:strRef>
          </c:cat>
          <c:val>
            <c:numRef>
              <c:f>'З_діаграма(дох)'!$B$2:$B$23</c:f>
              <c:numCache/>
            </c:numRef>
          </c:val>
        </c:ser>
        <c:gapWidth val="60"/>
        <c:axId val="60796990"/>
        <c:axId val="10301999"/>
      </c:barChart>
      <c:catAx>
        <c:axId val="6079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01999"/>
        <c:crosses val="autoZero"/>
        <c:auto val="0"/>
        <c:lblOffset val="100"/>
        <c:tickLblSkip val="1"/>
        <c:noMultiLvlLbl val="0"/>
      </c:catAx>
      <c:valAx>
        <c:axId val="10301999"/>
        <c:scaling>
          <c:orientation val="minMax"/>
          <c:max val="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96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8111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191250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76200</xdr:rowOff>
    </xdr:from>
    <xdr:to>
      <xdr:col>5</xdr:col>
      <xdr:colOff>1114425</xdr:colOff>
      <xdr:row>68</xdr:row>
      <xdr:rowOff>38100</xdr:rowOff>
    </xdr:to>
    <xdr:graphicFrame>
      <xdr:nvGraphicFramePr>
        <xdr:cNvPr id="1" name="Chart 1"/>
        <xdr:cNvGraphicFramePr/>
      </xdr:nvGraphicFramePr>
      <xdr:xfrm>
        <a:off x="361950" y="8629650"/>
        <a:ext cx="94964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45</xdr:row>
      <xdr:rowOff>19050</xdr:rowOff>
    </xdr:from>
    <xdr:to>
      <xdr:col>12</xdr:col>
      <xdr:colOff>666750</xdr:colOff>
      <xdr:row>68</xdr:row>
      <xdr:rowOff>180975</xdr:rowOff>
    </xdr:to>
    <xdr:graphicFrame>
      <xdr:nvGraphicFramePr>
        <xdr:cNvPr id="1" name="Chart 7"/>
        <xdr:cNvGraphicFramePr/>
      </xdr:nvGraphicFramePr>
      <xdr:xfrm>
        <a:off x="314325" y="8639175"/>
        <a:ext cx="181260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12</xdr:col>
      <xdr:colOff>657225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4305300" y="219075"/>
        <a:ext cx="681037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19050</xdr:rowOff>
    </xdr:from>
    <xdr:to>
      <xdr:col>5</xdr:col>
      <xdr:colOff>1866900</xdr:colOff>
      <xdr:row>35</xdr:row>
      <xdr:rowOff>133350</xdr:rowOff>
    </xdr:to>
    <xdr:graphicFrame>
      <xdr:nvGraphicFramePr>
        <xdr:cNvPr id="1" name="Chart 8"/>
        <xdr:cNvGraphicFramePr/>
      </xdr:nvGraphicFramePr>
      <xdr:xfrm>
        <a:off x="333375" y="3381375"/>
        <a:ext cx="113728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314825" y="228600"/>
        <a:ext cx="68008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9525</xdr:rowOff>
    </xdr:from>
    <xdr:to>
      <xdr:col>5</xdr:col>
      <xdr:colOff>1866900</xdr:colOff>
      <xdr:row>41</xdr:row>
      <xdr:rowOff>0</xdr:rowOff>
    </xdr:to>
    <xdr:graphicFrame>
      <xdr:nvGraphicFramePr>
        <xdr:cNvPr id="1" name="Chart 8"/>
        <xdr:cNvGraphicFramePr/>
      </xdr:nvGraphicFramePr>
      <xdr:xfrm>
        <a:off x="323850" y="4276725"/>
        <a:ext cx="113728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295775" y="200025"/>
        <a:ext cx="68199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univer.ua/" TargetMode="External" /><Relationship Id="rId6" Type="http://schemas.openxmlformats.org/officeDocument/2006/relationships/hyperlink" Target="http://www.otpcapital.com.ua/" TargetMode="External" /><Relationship Id="rId7" Type="http://schemas.openxmlformats.org/officeDocument/2006/relationships/hyperlink" Target="http://www.itt-group.com/" TargetMode="External" /><Relationship Id="rId8" Type="http://schemas.openxmlformats.org/officeDocument/2006/relationships/hyperlink" Target="http://raam.com.ua/" TargetMode="External" /><Relationship Id="rId9" Type="http://schemas.openxmlformats.org/officeDocument/2006/relationships/hyperlink" Target="http://www.art-capital.com.ua/" TargetMode="External" /><Relationship Id="rId10" Type="http://schemas.openxmlformats.org/officeDocument/2006/relationships/hyperlink" Target="http://www.am-magister.com/" TargetMode="External" /><Relationship Id="rId11" Type="http://schemas.openxmlformats.org/officeDocument/2006/relationships/hyperlink" Target="http://pioglobal.ua/" TargetMode="External" /><Relationship Id="rId12" Type="http://schemas.openxmlformats.org/officeDocument/2006/relationships/hyperlink" Target="http://www.am-magister.com/" TargetMode="External" /><Relationship Id="rId13" Type="http://schemas.openxmlformats.org/officeDocument/2006/relationships/hyperlink" Target="http://www.kinto.com/" TargetMode="External" /><Relationship Id="rId14" Type="http://schemas.openxmlformats.org/officeDocument/2006/relationships/hyperlink" Target="http://www.kinto.com/" TargetMode="External" /><Relationship Id="rId15" Type="http://schemas.openxmlformats.org/officeDocument/2006/relationships/hyperlink" Target="http://www.kinto.com/" TargetMode="External" /><Relationship Id="rId16" Type="http://schemas.openxmlformats.org/officeDocument/2006/relationships/hyperlink" Target="http://www.kinto.com/" TargetMode="External" /><Relationship Id="rId17" Type="http://schemas.openxmlformats.org/officeDocument/2006/relationships/hyperlink" Target="http://www.kinto.com/" TargetMode="External" /><Relationship Id="rId18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univer.ua/" TargetMode="External" /><Relationship Id="rId20" Type="http://schemas.openxmlformats.org/officeDocument/2006/relationships/hyperlink" Target="http://www.am.troika.ua/" TargetMode="External" /><Relationship Id="rId21" Type="http://schemas.openxmlformats.org/officeDocument/2006/relationships/hyperlink" Target="http://univer.ua/" TargetMode="External" /><Relationship Id="rId22" Type="http://schemas.openxmlformats.org/officeDocument/2006/relationships/hyperlink" Target="http://www.altus.ua/" TargetMode="External" /><Relationship Id="rId23" Type="http://schemas.openxmlformats.org/officeDocument/2006/relationships/hyperlink" Target="http://ukrsibfunds.com/" TargetMode="External" /><Relationship Id="rId24" Type="http://schemas.openxmlformats.org/officeDocument/2006/relationships/hyperlink" Target="http://www.art-capital.com.ua/" TargetMode="External" /><Relationship Id="rId25" Type="http://schemas.openxmlformats.org/officeDocument/2006/relationships/hyperlink" Target="http://am.concorde.ua/" TargetMode="External" /><Relationship Id="rId26" Type="http://schemas.openxmlformats.org/officeDocument/2006/relationships/hyperlink" Target="http://www.vseswit.com.ua/" TargetMode="External" /><Relationship Id="rId27" Type="http://schemas.openxmlformats.org/officeDocument/2006/relationships/hyperlink" Target="http://univer.ua/" TargetMode="External" /><Relationship Id="rId28" Type="http://schemas.openxmlformats.org/officeDocument/2006/relationships/hyperlink" Target="http://univer.ua/" TargetMode="External" /><Relationship Id="rId29" Type="http://schemas.openxmlformats.org/officeDocument/2006/relationships/hyperlink" Target="http://am.concorde.ua/" TargetMode="External" /><Relationship Id="rId30" Type="http://schemas.openxmlformats.org/officeDocument/2006/relationships/hyperlink" Target="http://www.am.troika.ua/" TargetMode="External" /><Relationship Id="rId31" Type="http://schemas.openxmlformats.org/officeDocument/2006/relationships/hyperlink" Target="http://bonum-group.com/" TargetMode="External" /><Relationship Id="rId32" Type="http://schemas.openxmlformats.org/officeDocument/2006/relationships/hyperlink" Target="http://www.sem.biz.ua/" TargetMode="External" /><Relationship Id="rId33" Type="http://schemas.openxmlformats.org/officeDocument/2006/relationships/hyperlink" Target="http://art-capital.com.ua/" TargetMode="External" /><Relationship Id="rId34" Type="http://schemas.openxmlformats.org/officeDocument/2006/relationships/hyperlink" Target="http://www.mcapital.com.ua/" TargetMode="External" /><Relationship Id="rId35" Type="http://schemas.openxmlformats.org/officeDocument/2006/relationships/hyperlink" Target="http://pioglobal.ua/" TargetMode="External" /><Relationship Id="rId36" Type="http://schemas.openxmlformats.org/officeDocument/2006/relationships/hyperlink" Target="http://vuk.com.ua/" TargetMode="External" /><Relationship Id="rId37" Type="http://schemas.openxmlformats.org/officeDocument/2006/relationships/hyperlink" Target="http://www.seb.ua/" TargetMode="External" /><Relationship Id="rId38" Type="http://schemas.openxmlformats.org/officeDocument/2006/relationships/hyperlink" Target="http://art-capital.com.ua/" TargetMode="External" /><Relationship Id="rId39" Type="http://schemas.openxmlformats.org/officeDocument/2006/relationships/hyperlink" Target="http://www.dragon-am.com/" TargetMode="Externa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art-capital.com.ua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univer.ua/" TargetMode="External" /><Relationship Id="rId7" Type="http://schemas.openxmlformats.org/officeDocument/2006/relationships/hyperlink" Target="http://www.sem.biz.ua/" TargetMode="External" /><Relationship Id="rId8" Type="http://schemas.openxmlformats.org/officeDocument/2006/relationships/hyperlink" Target="http://www.sem.biz.ua/" TargetMode="External" /><Relationship Id="rId9" Type="http://schemas.openxmlformats.org/officeDocument/2006/relationships/hyperlink" Target="http://www.kua-absolut.com/" TargetMode="External" /><Relationship Id="rId1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zoomScale="85" zoomScaleNormal="85" workbookViewId="0" topLeftCell="A1">
      <selection activeCell="O32" sqref="O32"/>
    </sheetView>
  </sheetViews>
  <sheetFormatPr defaultColWidth="9.00390625" defaultRowHeight="12.75"/>
  <cols>
    <col min="1" max="1" width="30.75390625" style="3" customWidth="1"/>
    <col min="2" max="6" width="16.75390625" style="0" customWidth="1"/>
  </cols>
  <sheetData>
    <row r="1" spans="1:6" ht="16.5" thickBot="1">
      <c r="A1" s="90" t="s">
        <v>193</v>
      </c>
      <c r="B1" s="90"/>
      <c r="C1" s="90"/>
      <c r="D1" s="91"/>
      <c r="E1" s="91"/>
      <c r="F1" s="91"/>
    </row>
    <row r="2" spans="1:9" ht="15.75" thickBot="1">
      <c r="A2" s="28" t="s">
        <v>94</v>
      </c>
      <c r="B2" s="28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"/>
      <c r="I2" s="1"/>
    </row>
    <row r="3" spans="1:12" ht="14.25">
      <c r="A3" s="111" t="s">
        <v>198</v>
      </c>
      <c r="B3" s="112">
        <v>-0.0071</v>
      </c>
      <c r="C3" s="112">
        <v>-0.016</v>
      </c>
      <c r="D3" s="112">
        <v>-0.0064</v>
      </c>
      <c r="E3" s="112">
        <v>0.0024</v>
      </c>
      <c r="F3" s="112">
        <v>0.0104</v>
      </c>
      <c r="G3" s="69"/>
      <c r="H3" s="69"/>
      <c r="I3" s="2"/>
      <c r="J3" s="2"/>
      <c r="K3" s="2"/>
      <c r="L3" s="2"/>
    </row>
    <row r="4" spans="1:12" ht="14.25">
      <c r="A4" s="111" t="s">
        <v>199</v>
      </c>
      <c r="B4" s="112">
        <v>-0.2370794180054563</v>
      </c>
      <c r="C4" s="112">
        <v>-0.26135340280457997</v>
      </c>
      <c r="D4" s="112">
        <v>-0.08161932350095372</v>
      </c>
      <c r="E4" s="112">
        <v>-0.0893</v>
      </c>
      <c r="F4" s="112">
        <v>-0.105</v>
      </c>
      <c r="G4" s="69"/>
      <c r="H4" s="69"/>
      <c r="I4" s="2"/>
      <c r="J4" s="2"/>
      <c r="K4" s="2"/>
      <c r="L4" s="2"/>
    </row>
    <row r="5" spans="1:12" ht="15" thickBot="1">
      <c r="A5" s="95" t="s">
        <v>176</v>
      </c>
      <c r="B5" s="97">
        <v>-0.24648691128866262</v>
      </c>
      <c r="C5" s="97">
        <v>-0.2915955499804642</v>
      </c>
      <c r="D5" s="97">
        <v>-0.0754</v>
      </c>
      <c r="E5" s="97">
        <v>-0.0666</v>
      </c>
      <c r="F5" s="97">
        <v>-0.1297</v>
      </c>
      <c r="G5" s="69"/>
      <c r="H5" s="69"/>
      <c r="I5" s="2"/>
      <c r="J5" s="2"/>
      <c r="K5" s="2"/>
      <c r="L5" s="2"/>
    </row>
    <row r="6" spans="1:14" ht="14.25">
      <c r="A6" s="88"/>
      <c r="B6" s="87"/>
      <c r="C6" s="87"/>
      <c r="D6" s="89"/>
      <c r="E6" s="89"/>
      <c r="F6" s="89"/>
      <c r="G6" s="10"/>
      <c r="J6" s="2"/>
      <c r="K6" s="2"/>
      <c r="L6" s="2"/>
      <c r="M6" s="2"/>
      <c r="N6" s="2"/>
    </row>
    <row r="7" spans="1:14" ht="14.25">
      <c r="A7" s="88"/>
      <c r="B7" s="89"/>
      <c r="C7" s="89"/>
      <c r="D7" s="89"/>
      <c r="E7" s="89"/>
      <c r="F7" s="89"/>
      <c r="J7" s="4"/>
      <c r="K7" s="4"/>
      <c r="L7" s="4"/>
      <c r="M7" s="4"/>
      <c r="N7" s="4"/>
    </row>
    <row r="8" spans="1:6" ht="14.25">
      <c r="A8" s="88"/>
      <c r="B8" s="89"/>
      <c r="C8" s="89"/>
      <c r="D8" s="89"/>
      <c r="E8" s="89"/>
      <c r="F8" s="89"/>
    </row>
    <row r="9" spans="1:6" ht="14.25">
      <c r="A9" s="88"/>
      <c r="B9" s="89"/>
      <c r="C9" s="89"/>
      <c r="D9" s="89"/>
      <c r="E9" s="89"/>
      <c r="F9" s="89"/>
    </row>
    <row r="10" spans="1:14" ht="14.25">
      <c r="A10" s="88"/>
      <c r="B10" s="89"/>
      <c r="C10" s="89"/>
      <c r="D10" s="89"/>
      <c r="E10" s="89"/>
      <c r="F10" s="89"/>
      <c r="N10" s="10"/>
    </row>
    <row r="11" spans="1:6" ht="14.25">
      <c r="A11" s="88"/>
      <c r="B11" s="89"/>
      <c r="C11" s="89"/>
      <c r="D11" s="89"/>
      <c r="E11" s="89"/>
      <c r="F11" s="89"/>
    </row>
    <row r="12" spans="1:6" ht="14.25">
      <c r="A12" s="88"/>
      <c r="B12" s="89"/>
      <c r="C12" s="89"/>
      <c r="D12" s="89"/>
      <c r="E12" s="89"/>
      <c r="F12" s="89"/>
    </row>
    <row r="13" spans="1:6" ht="14.25">
      <c r="A13" s="88"/>
      <c r="B13" s="89"/>
      <c r="C13" s="89"/>
      <c r="D13" s="89"/>
      <c r="E13" s="89"/>
      <c r="F13" s="89"/>
    </row>
    <row r="14" spans="1:6" ht="14.25">
      <c r="A14" s="88"/>
      <c r="B14" s="89"/>
      <c r="C14" s="89"/>
      <c r="D14" s="89"/>
      <c r="E14" s="89"/>
      <c r="F14" s="89"/>
    </row>
    <row r="15" spans="1:6" ht="14.25">
      <c r="A15" s="88"/>
      <c r="B15" s="89"/>
      <c r="C15" s="89"/>
      <c r="D15" s="89"/>
      <c r="E15" s="89"/>
      <c r="F15" s="89"/>
    </row>
    <row r="16" spans="1:6" ht="14.25">
      <c r="A16" s="88"/>
      <c r="B16" s="89"/>
      <c r="C16" s="89"/>
      <c r="D16" s="89"/>
      <c r="E16" s="89"/>
      <c r="F16" s="89"/>
    </row>
    <row r="17" spans="1:6" ht="14.25">
      <c r="A17" s="88"/>
      <c r="B17" s="89"/>
      <c r="C17" s="89"/>
      <c r="D17" s="89"/>
      <c r="E17" s="89"/>
      <c r="F17" s="89"/>
    </row>
    <row r="18" spans="1:6" ht="14.25">
      <c r="A18" s="88"/>
      <c r="B18" s="89"/>
      <c r="C18" s="89"/>
      <c r="D18" s="89"/>
      <c r="E18" s="89"/>
      <c r="F18" s="89"/>
    </row>
    <row r="19" spans="1:6" ht="14.25">
      <c r="A19" s="88"/>
      <c r="B19" s="89"/>
      <c r="C19" s="89"/>
      <c r="D19" s="89"/>
      <c r="E19" s="89"/>
      <c r="F19" s="89"/>
    </row>
    <row r="20" spans="1:6" ht="14.25">
      <c r="A20" s="88"/>
      <c r="B20" s="89"/>
      <c r="C20" s="89"/>
      <c r="D20" s="89"/>
      <c r="E20" s="89"/>
      <c r="F20" s="89"/>
    </row>
    <row r="21" spans="1:6" ht="15" thickBot="1">
      <c r="A21" s="88"/>
      <c r="B21" s="89"/>
      <c r="C21" s="89"/>
      <c r="D21" s="89"/>
      <c r="E21" s="89"/>
      <c r="F21" s="89"/>
    </row>
    <row r="22" spans="1:6" ht="30.75" thickBot="1">
      <c r="A22" s="28" t="s">
        <v>139</v>
      </c>
      <c r="B22" s="18" t="s">
        <v>177</v>
      </c>
      <c r="C22" s="18" t="s">
        <v>117</v>
      </c>
      <c r="D22" s="94"/>
      <c r="E22" s="89"/>
      <c r="F22" s="89"/>
    </row>
    <row r="23" spans="1:6" ht="14.25">
      <c r="A23" s="31" t="s">
        <v>1</v>
      </c>
      <c r="B23" s="32">
        <v>-0.26135340280457997</v>
      </c>
      <c r="C23" s="79">
        <v>-0.2915955499804642</v>
      </c>
      <c r="D23" s="94"/>
      <c r="E23" s="89"/>
      <c r="F23" s="89"/>
    </row>
    <row r="24" spans="1:6" ht="14.25">
      <c r="A24" s="31" t="s">
        <v>0</v>
      </c>
      <c r="B24" s="32">
        <v>-0.2370794180054563</v>
      </c>
      <c r="C24" s="79">
        <v>-0.24648691128866262</v>
      </c>
      <c r="D24" s="94"/>
      <c r="E24" s="89"/>
      <c r="F24" s="89"/>
    </row>
    <row r="25" spans="1:6" ht="14.25">
      <c r="A25" s="31" t="s">
        <v>90</v>
      </c>
      <c r="B25" s="32">
        <v>-0.22054367397127927</v>
      </c>
      <c r="C25" s="79">
        <v>-0.1009067423129526</v>
      </c>
      <c r="D25" s="94"/>
      <c r="E25" s="89"/>
      <c r="F25" s="89"/>
    </row>
    <row r="26" spans="1:6" ht="14.25">
      <c r="A26" s="31" t="s">
        <v>8</v>
      </c>
      <c r="B26" s="32">
        <v>-0.11684201494154078</v>
      </c>
      <c r="C26" s="79">
        <v>0.010585107508303881</v>
      </c>
      <c r="D26" s="94"/>
      <c r="E26" s="89"/>
      <c r="F26" s="89"/>
    </row>
    <row r="27" spans="1:6" ht="14.25">
      <c r="A27" s="31" t="s">
        <v>126</v>
      </c>
      <c r="B27" s="32">
        <v>-0.11378350865286735</v>
      </c>
      <c r="C27" s="79">
        <v>-0.058555505890156234</v>
      </c>
      <c r="D27" s="94"/>
      <c r="E27" s="89"/>
      <c r="F27" s="89"/>
    </row>
    <row r="28" spans="1:6" ht="14.25">
      <c r="A28" s="31" t="s">
        <v>9</v>
      </c>
      <c r="B28" s="32">
        <v>-0.10273829442415572</v>
      </c>
      <c r="C28" s="79">
        <v>0.010334285393271525</v>
      </c>
      <c r="D28" s="94"/>
      <c r="E28" s="89"/>
      <c r="F28" s="89"/>
    </row>
    <row r="29" spans="1:6" ht="14.25">
      <c r="A29" s="31" t="s">
        <v>10</v>
      </c>
      <c r="B29" s="32">
        <v>-0.07347966851989063</v>
      </c>
      <c r="C29" s="79">
        <v>0.06205633778938169</v>
      </c>
      <c r="D29" s="94"/>
      <c r="E29" s="89"/>
      <c r="F29" s="89"/>
    </row>
    <row r="30" spans="1:6" ht="14.25">
      <c r="A30" s="31" t="s">
        <v>7</v>
      </c>
      <c r="B30" s="32">
        <v>-0.07266224916256814</v>
      </c>
      <c r="C30" s="79">
        <v>-0.045119771440056855</v>
      </c>
      <c r="D30" s="94"/>
      <c r="E30" s="89"/>
      <c r="F30" s="89"/>
    </row>
    <row r="31" spans="1:6" ht="14.25">
      <c r="A31" s="31" t="s">
        <v>12</v>
      </c>
      <c r="B31" s="32">
        <v>-0.06265067135938662</v>
      </c>
      <c r="C31" s="79">
        <v>0.04192907124681944</v>
      </c>
      <c r="D31" s="94"/>
      <c r="E31" s="89"/>
      <c r="F31" s="89"/>
    </row>
    <row r="32" spans="1:6" ht="14.25">
      <c r="A32" s="31" t="s">
        <v>11</v>
      </c>
      <c r="B32" s="32">
        <v>-0.062070755727229976</v>
      </c>
      <c r="C32" s="79">
        <v>0.014396491607162165</v>
      </c>
      <c r="D32" s="94"/>
      <c r="E32" s="89"/>
      <c r="F32" s="89"/>
    </row>
    <row r="33" spans="1:6" ht="14.25">
      <c r="A33" s="31" t="s">
        <v>6</v>
      </c>
      <c r="B33" s="32">
        <v>-0.06174987549800803</v>
      </c>
      <c r="C33" s="79">
        <v>-0.046015424978084196</v>
      </c>
      <c r="D33" s="94"/>
      <c r="E33" s="89"/>
      <c r="F33" s="89"/>
    </row>
    <row r="34" spans="1:6" ht="29.25" thickBot="1">
      <c r="A34" s="95" t="s">
        <v>5</v>
      </c>
      <c r="B34" s="96">
        <v>-0.009456166121386222</v>
      </c>
      <c r="C34" s="97">
        <v>0.0792208855061789</v>
      </c>
      <c r="D34" s="94"/>
      <c r="E34" s="89"/>
      <c r="F34" s="89"/>
    </row>
    <row r="35" spans="1:6" ht="14.25">
      <c r="A35" s="88"/>
      <c r="B35" s="89"/>
      <c r="C35" s="89"/>
      <c r="D35" s="94"/>
      <c r="E35" s="89"/>
      <c r="F35" s="89"/>
    </row>
    <row r="36" spans="1:6" ht="14.25">
      <c r="A36" s="88"/>
      <c r="B36" s="89"/>
      <c r="C36" s="89"/>
      <c r="D36" s="94"/>
      <c r="E36" s="89"/>
      <c r="F36" s="89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9"/>
  <sheetViews>
    <sheetView zoomScale="85" zoomScaleNormal="85" workbookViewId="0" topLeftCell="A1">
      <selection activeCell="A1" sqref="A1:J19"/>
    </sheetView>
  </sheetViews>
  <sheetFormatPr defaultColWidth="9.00390625" defaultRowHeight="12.75"/>
  <cols>
    <col min="1" max="1" width="4.75390625" style="35" customWidth="1"/>
    <col min="2" max="2" width="45.25390625" style="33" bestFit="1" customWidth="1"/>
    <col min="3" max="4" width="12.75390625" style="35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7.625" style="33" bestFit="1" customWidth="1"/>
    <col min="10" max="10" width="34.75390625" style="33" customWidth="1"/>
    <col min="11" max="11" width="35.875" style="33" customWidth="1"/>
    <col min="12" max="16384" width="9.125" style="33" customWidth="1"/>
  </cols>
  <sheetData>
    <row r="1" spans="1:10" ht="16.5" thickBot="1">
      <c r="A1" s="159" t="s">
        <v>163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30.75" thickBot="1">
      <c r="A2" s="15" t="s">
        <v>67</v>
      </c>
      <c r="B2" s="53" t="s">
        <v>39</v>
      </c>
      <c r="C2" s="18" t="s">
        <v>53</v>
      </c>
      <c r="D2" s="18" t="s">
        <v>54</v>
      </c>
      <c r="E2" s="17" t="s">
        <v>68</v>
      </c>
      <c r="F2" s="17" t="s">
        <v>106</v>
      </c>
      <c r="G2" s="17" t="s">
        <v>107</v>
      </c>
      <c r="H2" s="18" t="s">
        <v>108</v>
      </c>
      <c r="I2" s="18" t="s">
        <v>16</v>
      </c>
      <c r="J2" s="18" t="s">
        <v>17</v>
      </c>
    </row>
    <row r="3" spans="1:11" ht="14.25">
      <c r="A3" s="21">
        <v>1</v>
      </c>
      <c r="B3" s="141" t="s">
        <v>217</v>
      </c>
      <c r="C3" s="142" t="s">
        <v>55</v>
      </c>
      <c r="D3" s="143" t="s">
        <v>56</v>
      </c>
      <c r="E3" s="144">
        <v>29074636.33</v>
      </c>
      <c r="F3" s="145">
        <v>38509</v>
      </c>
      <c r="G3" s="144">
        <v>755.0088636422654</v>
      </c>
      <c r="H3" s="61">
        <v>1000</v>
      </c>
      <c r="I3" s="141" t="s">
        <v>169</v>
      </c>
      <c r="J3" s="146" t="s">
        <v>170</v>
      </c>
      <c r="K3" s="54"/>
    </row>
    <row r="4" spans="1:11" ht="14.25">
      <c r="A4" s="21">
        <v>2</v>
      </c>
      <c r="B4" s="141" t="s">
        <v>164</v>
      </c>
      <c r="C4" s="142" t="s">
        <v>55</v>
      </c>
      <c r="D4" s="143" t="s">
        <v>56</v>
      </c>
      <c r="E4" s="144">
        <v>17066049.39</v>
      </c>
      <c r="F4" s="145">
        <v>1451</v>
      </c>
      <c r="G4" s="144">
        <v>11761.577801516196</v>
      </c>
      <c r="H4" s="61">
        <v>10000</v>
      </c>
      <c r="I4" s="141" t="s">
        <v>197</v>
      </c>
      <c r="J4" s="146" t="s">
        <v>128</v>
      </c>
      <c r="K4" s="55"/>
    </row>
    <row r="5" spans="1:11" ht="14.25" customHeight="1">
      <c r="A5" s="21">
        <v>3</v>
      </c>
      <c r="B5" s="141" t="s">
        <v>63</v>
      </c>
      <c r="C5" s="142" t="s">
        <v>55</v>
      </c>
      <c r="D5" s="143" t="s">
        <v>56</v>
      </c>
      <c r="E5" s="144">
        <v>6689275.8313</v>
      </c>
      <c r="F5" s="145">
        <v>41208</v>
      </c>
      <c r="G5" s="144">
        <v>162.32954356678314</v>
      </c>
      <c r="H5" s="61">
        <v>1000</v>
      </c>
      <c r="I5" s="141" t="s">
        <v>57</v>
      </c>
      <c r="J5" s="146" t="s">
        <v>58</v>
      </c>
      <c r="K5" s="56"/>
    </row>
    <row r="6" spans="1:11" ht="14.25" customHeight="1">
      <c r="A6" s="21">
        <v>4</v>
      </c>
      <c r="B6" s="141" t="s">
        <v>165</v>
      </c>
      <c r="C6" s="142" t="s">
        <v>55</v>
      </c>
      <c r="D6" s="143" t="s">
        <v>56</v>
      </c>
      <c r="E6" s="144">
        <v>5416035.68</v>
      </c>
      <c r="F6" s="145">
        <v>409</v>
      </c>
      <c r="G6" s="144">
        <v>13242.141026894864</v>
      </c>
      <c r="H6" s="61">
        <v>5000</v>
      </c>
      <c r="I6" s="141" t="s">
        <v>35</v>
      </c>
      <c r="J6" s="146" t="s">
        <v>204</v>
      </c>
      <c r="K6" s="57"/>
    </row>
    <row r="7" spans="1:11" ht="14.25" customHeight="1">
      <c r="A7" s="21">
        <v>5</v>
      </c>
      <c r="B7" s="141" t="s">
        <v>89</v>
      </c>
      <c r="C7" s="142" t="s">
        <v>59</v>
      </c>
      <c r="D7" s="143" t="s">
        <v>60</v>
      </c>
      <c r="E7" s="144">
        <v>3370696.34</v>
      </c>
      <c r="F7" s="145">
        <v>4806</v>
      </c>
      <c r="G7" s="144">
        <v>701.3517145235122</v>
      </c>
      <c r="H7" s="61">
        <v>1000</v>
      </c>
      <c r="I7" s="141" t="s">
        <v>35</v>
      </c>
      <c r="J7" s="146" t="s">
        <v>204</v>
      </c>
      <c r="K7" s="55"/>
    </row>
    <row r="8" spans="1:11" ht="14.25">
      <c r="A8" s="21">
        <v>6</v>
      </c>
      <c r="B8" s="141" t="s">
        <v>146</v>
      </c>
      <c r="C8" s="142" t="s">
        <v>59</v>
      </c>
      <c r="D8" s="143" t="s">
        <v>56</v>
      </c>
      <c r="E8" s="144">
        <v>3297933.49</v>
      </c>
      <c r="F8" s="145">
        <v>12498</v>
      </c>
      <c r="G8" s="144">
        <v>263.87689950392064</v>
      </c>
      <c r="H8" s="61">
        <v>300</v>
      </c>
      <c r="I8" s="141" t="s">
        <v>38</v>
      </c>
      <c r="J8" s="146" t="s">
        <v>76</v>
      </c>
      <c r="K8" s="55"/>
    </row>
    <row r="9" spans="1:11" ht="14.25">
      <c r="A9" s="21">
        <v>7</v>
      </c>
      <c r="B9" s="141" t="s">
        <v>166</v>
      </c>
      <c r="C9" s="142" t="s">
        <v>55</v>
      </c>
      <c r="D9" s="143" t="s">
        <v>56</v>
      </c>
      <c r="E9" s="144">
        <v>2355176.84</v>
      </c>
      <c r="F9" s="145">
        <v>2461</v>
      </c>
      <c r="G9" s="144">
        <v>956.999934985778</v>
      </c>
      <c r="H9" s="61">
        <v>1000</v>
      </c>
      <c r="I9" s="141" t="s">
        <v>167</v>
      </c>
      <c r="J9" s="146" t="s">
        <v>168</v>
      </c>
      <c r="K9" s="56"/>
    </row>
    <row r="10" spans="1:11" ht="14.25">
      <c r="A10" s="21">
        <v>8</v>
      </c>
      <c r="B10" s="141" t="s">
        <v>137</v>
      </c>
      <c r="C10" s="142" t="s">
        <v>59</v>
      </c>
      <c r="D10" s="143" t="s">
        <v>56</v>
      </c>
      <c r="E10" s="144">
        <v>2106589.03</v>
      </c>
      <c r="F10" s="145">
        <v>58159</v>
      </c>
      <c r="G10" s="144">
        <v>36.22120445674788</v>
      </c>
      <c r="H10" s="61">
        <v>100</v>
      </c>
      <c r="I10" s="141" t="s">
        <v>194</v>
      </c>
      <c r="J10" s="146" t="s">
        <v>128</v>
      </c>
      <c r="K10" s="57"/>
    </row>
    <row r="11" spans="1:11" ht="14.25">
      <c r="A11" s="21">
        <v>9</v>
      </c>
      <c r="B11" s="141" t="s">
        <v>64</v>
      </c>
      <c r="C11" s="142" t="s">
        <v>55</v>
      </c>
      <c r="D11" s="143" t="s">
        <v>56</v>
      </c>
      <c r="E11" s="144">
        <v>1874620.44</v>
      </c>
      <c r="F11" s="145">
        <v>2174</v>
      </c>
      <c r="G11" s="144">
        <v>862.2909107635694</v>
      </c>
      <c r="H11" s="61">
        <v>1000</v>
      </c>
      <c r="I11" s="141" t="s">
        <v>28</v>
      </c>
      <c r="J11" s="146" t="s">
        <v>65</v>
      </c>
      <c r="K11" s="57"/>
    </row>
    <row r="12" spans="1:11" ht="14.25">
      <c r="A12" s="21">
        <v>10</v>
      </c>
      <c r="B12" s="141" t="s">
        <v>172</v>
      </c>
      <c r="C12" s="142" t="s">
        <v>55</v>
      </c>
      <c r="D12" s="143" t="s">
        <v>56</v>
      </c>
      <c r="E12" s="144">
        <v>1102008.62</v>
      </c>
      <c r="F12" s="145">
        <v>3577</v>
      </c>
      <c r="G12" s="144">
        <v>308.08180598266705</v>
      </c>
      <c r="H12" s="61">
        <v>1000</v>
      </c>
      <c r="I12" s="141" t="s">
        <v>167</v>
      </c>
      <c r="J12" s="146" t="s">
        <v>168</v>
      </c>
      <c r="K12" s="54"/>
    </row>
    <row r="13" spans="1:10" s="49" customFormat="1" ht="14.25">
      <c r="A13" s="21">
        <v>11</v>
      </c>
      <c r="B13" s="141" t="s">
        <v>171</v>
      </c>
      <c r="C13" s="142" t="s">
        <v>55</v>
      </c>
      <c r="D13" s="143" t="s">
        <v>56</v>
      </c>
      <c r="E13" s="144">
        <v>1085604.996</v>
      </c>
      <c r="F13" s="145">
        <v>2953</v>
      </c>
      <c r="G13" s="144">
        <v>367.6278347443278</v>
      </c>
      <c r="H13" s="61">
        <v>1000</v>
      </c>
      <c r="I13" s="141" t="s">
        <v>169</v>
      </c>
      <c r="J13" s="146" t="s">
        <v>170</v>
      </c>
    </row>
    <row r="14" spans="1:10" ht="14.25">
      <c r="A14" s="21">
        <v>12</v>
      </c>
      <c r="B14" s="141" t="s">
        <v>138</v>
      </c>
      <c r="C14" s="142" t="s">
        <v>59</v>
      </c>
      <c r="D14" s="143" t="s">
        <v>56</v>
      </c>
      <c r="E14" s="144">
        <v>1060868.1</v>
      </c>
      <c r="F14" s="145">
        <v>1156</v>
      </c>
      <c r="G14" s="144">
        <v>917.7059688581315</v>
      </c>
      <c r="H14" s="61">
        <v>1000</v>
      </c>
      <c r="I14" s="141" t="s">
        <v>105</v>
      </c>
      <c r="J14" s="146" t="s">
        <v>75</v>
      </c>
    </row>
    <row r="15" spans="1:10" ht="14.25">
      <c r="A15" s="21">
        <v>13</v>
      </c>
      <c r="B15" s="141" t="s">
        <v>173</v>
      </c>
      <c r="C15" s="142" t="s">
        <v>59</v>
      </c>
      <c r="D15" s="143" t="s">
        <v>56</v>
      </c>
      <c r="E15" s="144">
        <v>725428.458</v>
      </c>
      <c r="F15" s="145">
        <v>1245</v>
      </c>
      <c r="G15" s="144">
        <v>582.6734602409639</v>
      </c>
      <c r="H15" s="61">
        <v>1000</v>
      </c>
      <c r="I15" s="141" t="s">
        <v>194</v>
      </c>
      <c r="J15" s="146" t="s">
        <v>128</v>
      </c>
    </row>
    <row r="16" spans="1:10" ht="14.25">
      <c r="A16" s="21">
        <v>14</v>
      </c>
      <c r="B16" s="141" t="s">
        <v>181</v>
      </c>
      <c r="C16" s="142" t="s">
        <v>59</v>
      </c>
      <c r="D16" s="143" t="s">
        <v>56</v>
      </c>
      <c r="E16" s="144">
        <v>686268.742</v>
      </c>
      <c r="F16" s="145">
        <v>1157</v>
      </c>
      <c r="G16" s="144">
        <v>593.1449801210026</v>
      </c>
      <c r="H16" s="61">
        <v>1000</v>
      </c>
      <c r="I16" s="141" t="s">
        <v>194</v>
      </c>
      <c r="J16" s="146" t="s">
        <v>128</v>
      </c>
    </row>
    <row r="17" spans="1:10" ht="14.25">
      <c r="A17" s="21">
        <v>15</v>
      </c>
      <c r="B17" s="141" t="s">
        <v>174</v>
      </c>
      <c r="C17" s="142" t="s">
        <v>59</v>
      </c>
      <c r="D17" s="143" t="s">
        <v>56</v>
      </c>
      <c r="E17" s="144">
        <v>671894.97</v>
      </c>
      <c r="F17" s="145">
        <v>1381</v>
      </c>
      <c r="G17" s="144">
        <v>486.5278566256336</v>
      </c>
      <c r="H17" s="61">
        <v>1000</v>
      </c>
      <c r="I17" s="141" t="s">
        <v>194</v>
      </c>
      <c r="J17" s="146" t="s">
        <v>128</v>
      </c>
    </row>
    <row r="18" spans="1:10" ht="14.25">
      <c r="A18" s="21">
        <v>16</v>
      </c>
      <c r="B18" s="141" t="s">
        <v>152</v>
      </c>
      <c r="C18" s="142" t="s">
        <v>59</v>
      </c>
      <c r="D18" s="143" t="s">
        <v>56</v>
      </c>
      <c r="E18" s="144">
        <v>644641.43</v>
      </c>
      <c r="F18" s="145">
        <v>1247</v>
      </c>
      <c r="G18" s="144">
        <v>516.9538331996793</v>
      </c>
      <c r="H18" s="61">
        <v>1000</v>
      </c>
      <c r="I18" s="141" t="s">
        <v>194</v>
      </c>
      <c r="J18" s="146" t="s">
        <v>128</v>
      </c>
    </row>
    <row r="19" spans="1:10" ht="15.75" thickBot="1">
      <c r="A19" s="160" t="s">
        <v>84</v>
      </c>
      <c r="B19" s="161"/>
      <c r="C19" s="147" t="s">
        <v>85</v>
      </c>
      <c r="D19" s="147" t="s">
        <v>85</v>
      </c>
      <c r="E19" s="123">
        <f>SUM(E3:E18)</f>
        <v>77227728.68730001</v>
      </c>
      <c r="F19" s="124">
        <f>SUM(F3:F18)</f>
        <v>174391</v>
      </c>
      <c r="G19" s="147" t="s">
        <v>85</v>
      </c>
      <c r="H19" s="147" t="s">
        <v>85</v>
      </c>
      <c r="I19" s="147" t="s">
        <v>85</v>
      </c>
      <c r="J19" s="148" t="s">
        <v>85</v>
      </c>
    </row>
  </sheetData>
  <mergeCells count="2">
    <mergeCell ref="A1:J1"/>
    <mergeCell ref="A19:B19"/>
  </mergeCells>
  <hyperlinks>
    <hyperlink ref="J3" r:id="rId1" display="http://www.kinto.com/"/>
    <hyperlink ref="J5" r:id="rId2" display="http://pioglobal.ua/"/>
    <hyperlink ref="J6" r:id="rId3" display="http://art-capital.com.ua/"/>
    <hyperlink ref="J9" r:id="rId4" display="http://www.kinto.com/"/>
    <hyperlink ref="J13" r:id="rId5" display="http://univer.ua/"/>
    <hyperlink ref="J11" r:id="rId6" display="http://www.otpcapital.com.ua/"/>
    <hyperlink ref="J12" r:id="rId7" display="http://www.itt-group.com/"/>
    <hyperlink ref="J8" r:id="rId8" display="http://raam.com.ua/"/>
    <hyperlink ref="J7" r:id="rId9" display="http://www.art-capital.com.ua/"/>
    <hyperlink ref="J10" r:id="rId10" display="http://www.am-magister.com/"/>
    <hyperlink ref="J4" r:id="rId11" display="http://pioglobal.ua/"/>
    <hyperlink ref="J14" r:id="rId12" display="http://www.am-magister.com/"/>
    <hyperlink ref="J15" r:id="rId13" display="http://www.kinto.com/"/>
    <hyperlink ref="J16" r:id="rId14" display="http://www.kinto.com/"/>
    <hyperlink ref="J17" r:id="rId15" display="http://www.kinto.com/"/>
    <hyperlink ref="J18" r:id="rId16" display="http://www.kinto.com/"/>
    <hyperlink ref="J19" r:id="rId17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18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G146"/>
  <sheetViews>
    <sheetView zoomScale="85" zoomScaleNormal="85" workbookViewId="0" topLeftCell="A7">
      <selection activeCell="A1" sqref="A1:G20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60" customWidth="1"/>
    <col min="5" max="7" width="24.75390625" style="20" customWidth="1"/>
    <col min="8" max="16384" width="9.125" style="20" customWidth="1"/>
  </cols>
  <sheetData>
    <row r="1" spans="1:7" s="33" customFormat="1" ht="16.5" thickBot="1">
      <c r="A1" s="163" t="s">
        <v>184</v>
      </c>
      <c r="B1" s="163"/>
      <c r="C1" s="163"/>
      <c r="D1" s="163"/>
      <c r="E1" s="163"/>
      <c r="F1" s="163"/>
      <c r="G1" s="163"/>
    </row>
    <row r="2" spans="1:7" s="33" customFormat="1" ht="15.75" customHeight="1" thickBot="1">
      <c r="A2" s="178" t="s">
        <v>67</v>
      </c>
      <c r="B2" s="114"/>
      <c r="C2" s="164" t="s">
        <v>40</v>
      </c>
      <c r="D2" s="175"/>
      <c r="E2" s="176" t="s">
        <v>109</v>
      </c>
      <c r="F2" s="177"/>
      <c r="G2" s="115"/>
    </row>
    <row r="3" spans="1:7" s="33" customFormat="1" ht="45.75" thickBot="1">
      <c r="A3" s="167"/>
      <c r="B3" s="39" t="s">
        <v>39</v>
      </c>
      <c r="C3" s="39" t="s">
        <v>87</v>
      </c>
      <c r="D3" s="39" t="s">
        <v>42</v>
      </c>
      <c r="E3" s="39" t="s">
        <v>43</v>
      </c>
      <c r="F3" s="39" t="s">
        <v>42</v>
      </c>
      <c r="G3" s="40" t="s">
        <v>196</v>
      </c>
    </row>
    <row r="4" spans="1:7" s="33" customFormat="1" ht="14.25">
      <c r="A4" s="21">
        <v>1</v>
      </c>
      <c r="B4" s="41" t="s">
        <v>146</v>
      </c>
      <c r="C4" s="42">
        <v>-105.14503999999957</v>
      </c>
      <c r="D4" s="125">
        <v>-0.030897036043420242</v>
      </c>
      <c r="E4" s="43">
        <v>279</v>
      </c>
      <c r="F4" s="125">
        <v>0.022833292413454456</v>
      </c>
      <c r="G4" s="44">
        <v>74.12438891057923</v>
      </c>
    </row>
    <row r="5" spans="1:7" s="33" customFormat="1" ht="14.25">
      <c r="A5" s="21">
        <v>2</v>
      </c>
      <c r="B5" s="41" t="s">
        <v>166</v>
      </c>
      <c r="C5" s="42">
        <v>66.46804999999982</v>
      </c>
      <c r="D5" s="125">
        <v>0.029041724438870098</v>
      </c>
      <c r="E5" s="43">
        <v>0</v>
      </c>
      <c r="F5" s="125">
        <v>0</v>
      </c>
      <c r="G5" s="44">
        <v>0</v>
      </c>
    </row>
    <row r="6" spans="1:7" s="33" customFormat="1" ht="14.25">
      <c r="A6" s="21">
        <v>3</v>
      </c>
      <c r="B6" s="41" t="s">
        <v>64</v>
      </c>
      <c r="C6" s="42">
        <v>14.898540000000038</v>
      </c>
      <c r="D6" s="125">
        <v>0.008011165540396142</v>
      </c>
      <c r="E6" s="43">
        <v>0</v>
      </c>
      <c r="F6" s="125">
        <v>0</v>
      </c>
      <c r="G6" s="44">
        <v>0</v>
      </c>
    </row>
    <row r="7" spans="1:7" s="49" customFormat="1" ht="14.25">
      <c r="A7" s="21">
        <v>4</v>
      </c>
      <c r="B7" s="41" t="s">
        <v>172</v>
      </c>
      <c r="C7" s="42">
        <v>-14.899239999999994</v>
      </c>
      <c r="D7" s="125">
        <v>-0.013339721684830826</v>
      </c>
      <c r="E7" s="43">
        <v>0</v>
      </c>
      <c r="F7" s="125">
        <v>0</v>
      </c>
      <c r="G7" s="44">
        <v>0</v>
      </c>
    </row>
    <row r="8" spans="1:7" s="49" customFormat="1" ht="14.25">
      <c r="A8" s="21">
        <v>5</v>
      </c>
      <c r="B8" s="41" t="s">
        <v>138</v>
      </c>
      <c r="C8" s="42">
        <v>-92.2016299999999</v>
      </c>
      <c r="D8" s="125">
        <v>-0.0799618857395553</v>
      </c>
      <c r="E8" s="43">
        <v>0</v>
      </c>
      <c r="F8" s="125">
        <v>0</v>
      </c>
      <c r="G8" s="44">
        <v>0</v>
      </c>
    </row>
    <row r="9" spans="1:7" s="49" customFormat="1" ht="14.25">
      <c r="A9" s="21">
        <v>6</v>
      </c>
      <c r="B9" s="41" t="s">
        <v>165</v>
      </c>
      <c r="C9" s="42">
        <v>-139.1964700000007</v>
      </c>
      <c r="D9" s="125">
        <v>-0.025056823232850977</v>
      </c>
      <c r="E9" s="43">
        <v>0</v>
      </c>
      <c r="F9" s="125">
        <v>0</v>
      </c>
      <c r="G9" s="44">
        <v>0</v>
      </c>
    </row>
    <row r="10" spans="1:7" s="49" customFormat="1" ht="14.25">
      <c r="A10" s="21">
        <v>7</v>
      </c>
      <c r="B10" s="41" t="s">
        <v>174</v>
      </c>
      <c r="C10" s="42">
        <v>-146.80978000000002</v>
      </c>
      <c r="D10" s="125">
        <v>-0.17931956544773928</v>
      </c>
      <c r="E10" s="43">
        <v>0</v>
      </c>
      <c r="F10" s="125">
        <v>0</v>
      </c>
      <c r="G10" s="44">
        <v>0</v>
      </c>
    </row>
    <row r="11" spans="1:7" s="49" customFormat="1" ht="14.25">
      <c r="A11" s="21">
        <v>8</v>
      </c>
      <c r="B11" s="41" t="s">
        <v>173</v>
      </c>
      <c r="C11" s="42">
        <v>-155.42010699999994</v>
      </c>
      <c r="D11" s="125">
        <v>-0.1764436171840729</v>
      </c>
      <c r="E11" s="43">
        <v>0</v>
      </c>
      <c r="F11" s="125">
        <v>0</v>
      </c>
      <c r="G11" s="44">
        <v>0</v>
      </c>
    </row>
    <row r="12" spans="1:7" s="49" customFormat="1" ht="14.25">
      <c r="A12" s="21">
        <v>9</v>
      </c>
      <c r="B12" s="41" t="s">
        <v>181</v>
      </c>
      <c r="C12" s="42">
        <v>-160.4704330000001</v>
      </c>
      <c r="D12" s="125">
        <v>-0.18951577739390657</v>
      </c>
      <c r="E12" s="43">
        <v>0</v>
      </c>
      <c r="F12" s="125">
        <v>0</v>
      </c>
      <c r="G12" s="44">
        <v>0</v>
      </c>
    </row>
    <row r="13" spans="1:7" s="49" customFormat="1" ht="14.25">
      <c r="A13" s="21">
        <v>10</v>
      </c>
      <c r="B13" s="41" t="s">
        <v>152</v>
      </c>
      <c r="C13" s="42">
        <v>-178.43137</v>
      </c>
      <c r="D13" s="125">
        <v>-0.21678686259587243</v>
      </c>
      <c r="E13" s="43">
        <v>0</v>
      </c>
      <c r="F13" s="125">
        <v>0</v>
      </c>
      <c r="G13" s="44">
        <v>0</v>
      </c>
    </row>
    <row r="14" spans="1:7" s="49" customFormat="1" ht="14.25">
      <c r="A14" s="21">
        <v>11</v>
      </c>
      <c r="B14" s="41" t="s">
        <v>171</v>
      </c>
      <c r="C14" s="42">
        <v>-197.03739500000003</v>
      </c>
      <c r="D14" s="125">
        <v>-0.15361834006311118</v>
      </c>
      <c r="E14" s="43">
        <v>0</v>
      </c>
      <c r="F14" s="125">
        <v>0</v>
      </c>
      <c r="G14" s="44">
        <v>0</v>
      </c>
    </row>
    <row r="15" spans="1:7" s="49" customFormat="1" ht="14.25">
      <c r="A15" s="21">
        <v>12</v>
      </c>
      <c r="B15" s="41" t="s">
        <v>89</v>
      </c>
      <c r="C15" s="42">
        <v>-334.5953800000003</v>
      </c>
      <c r="D15" s="125">
        <v>-0.09030203430244362</v>
      </c>
      <c r="E15" s="43">
        <v>0</v>
      </c>
      <c r="F15" s="125">
        <v>0</v>
      </c>
      <c r="G15" s="44">
        <v>0</v>
      </c>
    </row>
    <row r="16" spans="1:7" s="59" customFormat="1" ht="14.25">
      <c r="A16" s="21">
        <v>13</v>
      </c>
      <c r="B16" s="41" t="s">
        <v>63</v>
      </c>
      <c r="C16" s="42">
        <v>-378.0689684000006</v>
      </c>
      <c r="D16" s="125">
        <v>-0.05349519219948758</v>
      </c>
      <c r="E16" s="43">
        <v>0</v>
      </c>
      <c r="F16" s="125">
        <v>0</v>
      </c>
      <c r="G16" s="44">
        <v>0</v>
      </c>
    </row>
    <row r="17" spans="1:7" s="59" customFormat="1" ht="14.25">
      <c r="A17" s="21">
        <v>14</v>
      </c>
      <c r="B17" s="41" t="s">
        <v>137</v>
      </c>
      <c r="C17" s="42">
        <v>-719.9128300000001</v>
      </c>
      <c r="D17" s="125">
        <v>-0.25470099283783953</v>
      </c>
      <c r="E17" s="43">
        <v>0</v>
      </c>
      <c r="F17" s="125">
        <v>0</v>
      </c>
      <c r="G17" s="44">
        <v>0</v>
      </c>
    </row>
    <row r="18" spans="1:7" s="33" customFormat="1" ht="14.25">
      <c r="A18" s="21">
        <v>15</v>
      </c>
      <c r="B18" s="41" t="s">
        <v>164</v>
      </c>
      <c r="C18" s="42">
        <v>-2487.584509999998</v>
      </c>
      <c r="D18" s="125">
        <v>-0.1272185273960764</v>
      </c>
      <c r="E18" s="43">
        <v>0</v>
      </c>
      <c r="F18" s="125">
        <v>0</v>
      </c>
      <c r="G18" s="44">
        <v>0</v>
      </c>
    </row>
    <row r="19" spans="1:7" s="33" customFormat="1" ht="14.25">
      <c r="A19" s="135">
        <v>16</v>
      </c>
      <c r="B19" s="41" t="s">
        <v>217</v>
      </c>
      <c r="C19" s="42" t="s">
        <v>33</v>
      </c>
      <c r="D19" s="125" t="s">
        <v>33</v>
      </c>
      <c r="E19" s="43" t="s">
        <v>33</v>
      </c>
      <c r="F19" s="125" t="s">
        <v>33</v>
      </c>
      <c r="G19" s="44" t="s">
        <v>33</v>
      </c>
    </row>
    <row r="20" spans="1:7" s="33" customFormat="1" ht="15.75" thickBot="1">
      <c r="A20" s="153"/>
      <c r="B20" s="116" t="s">
        <v>84</v>
      </c>
      <c r="C20" s="117">
        <f>SUM(C4:C19)</f>
        <v>-5028.406563399999</v>
      </c>
      <c r="D20" s="122">
        <v>-0.09455180213889719</v>
      </c>
      <c r="E20" s="119">
        <f>SUM(E4:E19)</f>
        <v>279</v>
      </c>
      <c r="F20" s="122">
        <v>0.0020574766044999006</v>
      </c>
      <c r="G20" s="154">
        <f>SUM(G4:G19)</f>
        <v>74.12438891057923</v>
      </c>
    </row>
    <row r="21" s="33" customFormat="1" ht="14.25">
      <c r="D21" s="6"/>
    </row>
    <row r="22" s="33" customFormat="1" ht="14.25">
      <c r="D22" s="6"/>
    </row>
    <row r="23" s="33" customFormat="1" ht="14.25">
      <c r="D23" s="6"/>
    </row>
    <row r="24" s="33" customFormat="1" ht="14.25">
      <c r="D24" s="6"/>
    </row>
    <row r="25" s="33" customFormat="1" ht="14.25">
      <c r="D25" s="6"/>
    </row>
    <row r="26" s="33" customFormat="1" ht="14.25">
      <c r="D26" s="6"/>
    </row>
    <row r="27" s="33" customFormat="1" ht="14.25">
      <c r="D27" s="6"/>
    </row>
    <row r="28" s="33" customFormat="1" ht="14.25">
      <c r="D28" s="6"/>
    </row>
    <row r="29" s="33" customFormat="1" ht="14.25">
      <c r="D29" s="6"/>
    </row>
    <row r="30" s="33" customFormat="1" ht="14.25">
      <c r="D30" s="6"/>
    </row>
    <row r="31" s="33" customFormat="1" ht="14.25">
      <c r="D31" s="6"/>
    </row>
    <row r="32" s="33" customFormat="1" ht="14.25">
      <c r="D32" s="6"/>
    </row>
    <row r="33" s="33" customFormat="1" ht="14.25">
      <c r="D33" s="6"/>
    </row>
    <row r="34" s="33" customFormat="1" ht="14.25">
      <c r="D34" s="6"/>
    </row>
    <row r="35" s="33" customFormat="1" ht="14.25">
      <c r="D35" s="6"/>
    </row>
    <row r="36" s="33" customFormat="1" ht="14.25">
      <c r="D36" s="6"/>
    </row>
    <row r="37" s="33" customFormat="1" ht="14.25">
      <c r="D37" s="6"/>
    </row>
    <row r="38" s="33" customFormat="1" ht="14.25">
      <c r="D38" s="6"/>
    </row>
    <row r="39" s="33" customFormat="1" ht="14.25">
      <c r="D39" s="6"/>
    </row>
    <row r="40" s="33" customFormat="1" ht="14.25">
      <c r="D40" s="6"/>
    </row>
    <row r="41" s="33" customFormat="1" ht="14.25">
      <c r="D41" s="6"/>
    </row>
    <row r="42" spans="2:5" s="33" customFormat="1" ht="15" thickBot="1">
      <c r="B42" s="102"/>
      <c r="C42" s="102"/>
      <c r="D42" s="103"/>
      <c r="E42" s="102"/>
    </row>
    <row r="43" spans="2:5" s="33" customFormat="1" ht="30.75" thickBot="1">
      <c r="B43" s="52" t="s">
        <v>39</v>
      </c>
      <c r="C43" s="39" t="s">
        <v>92</v>
      </c>
      <c r="D43" s="39" t="s">
        <v>93</v>
      </c>
      <c r="E43" s="40" t="s">
        <v>88</v>
      </c>
    </row>
    <row r="44" spans="2:5" s="33" customFormat="1" ht="14.25">
      <c r="B44" s="41" t="s">
        <v>166</v>
      </c>
      <c r="C44" s="42">
        <v>66.46804999999982</v>
      </c>
      <c r="D44" s="125">
        <v>0.029041724438870098</v>
      </c>
      <c r="E44" s="44">
        <v>0</v>
      </c>
    </row>
    <row r="45" spans="2:5" s="33" customFormat="1" ht="14.25">
      <c r="B45" s="41" t="s">
        <v>64</v>
      </c>
      <c r="C45" s="42">
        <v>14.898540000000038</v>
      </c>
      <c r="D45" s="125">
        <v>0.008011165540396142</v>
      </c>
      <c r="E45" s="44">
        <v>0</v>
      </c>
    </row>
    <row r="46" spans="2:5" s="33" customFormat="1" ht="14.25">
      <c r="B46" s="41" t="s">
        <v>172</v>
      </c>
      <c r="C46" s="42">
        <v>-14.899239999999994</v>
      </c>
      <c r="D46" s="125">
        <v>-0.013339721684830826</v>
      </c>
      <c r="E46" s="44">
        <v>0</v>
      </c>
    </row>
    <row r="47" spans="2:5" s="33" customFormat="1" ht="14.25">
      <c r="B47" s="41" t="s">
        <v>138</v>
      </c>
      <c r="C47" s="42">
        <v>-92.2016299999999</v>
      </c>
      <c r="D47" s="125">
        <v>-0.0799618857395553</v>
      </c>
      <c r="E47" s="44">
        <v>0</v>
      </c>
    </row>
    <row r="48" spans="2:5" s="33" customFormat="1" ht="14.25">
      <c r="B48" s="41" t="s">
        <v>146</v>
      </c>
      <c r="C48" s="42">
        <v>-105.14503999999957</v>
      </c>
      <c r="D48" s="125">
        <v>-0.030897036043420242</v>
      </c>
      <c r="E48" s="44">
        <v>74.12438891057923</v>
      </c>
    </row>
    <row r="49" spans="2:5" s="33" customFormat="1" ht="14.25">
      <c r="B49" s="41" t="s">
        <v>165</v>
      </c>
      <c r="C49" s="42">
        <v>-139.1964700000007</v>
      </c>
      <c r="D49" s="125">
        <v>-0.025056823232850977</v>
      </c>
      <c r="E49" s="44">
        <v>0</v>
      </c>
    </row>
    <row r="50" spans="2:5" s="33" customFormat="1" ht="14.25">
      <c r="B50" s="41" t="s">
        <v>174</v>
      </c>
      <c r="C50" s="42">
        <v>-146.80978000000002</v>
      </c>
      <c r="D50" s="125">
        <v>-0.17931956544773928</v>
      </c>
      <c r="E50" s="44">
        <v>0</v>
      </c>
    </row>
    <row r="51" spans="2:5" s="33" customFormat="1" ht="14.25">
      <c r="B51" s="41" t="s">
        <v>173</v>
      </c>
      <c r="C51" s="42">
        <v>-155.42010699999994</v>
      </c>
      <c r="D51" s="125">
        <v>-0.1764436171840729</v>
      </c>
      <c r="E51" s="44">
        <v>0</v>
      </c>
    </row>
    <row r="52" spans="2:5" s="33" customFormat="1" ht="14.25">
      <c r="B52" s="41" t="s">
        <v>181</v>
      </c>
      <c r="C52" s="42">
        <v>-160.4704330000001</v>
      </c>
      <c r="D52" s="125">
        <v>-0.18951577739390657</v>
      </c>
      <c r="E52" s="44">
        <v>0</v>
      </c>
    </row>
    <row r="53" spans="2:5" s="33" customFormat="1" ht="14.25">
      <c r="B53" s="41" t="s">
        <v>152</v>
      </c>
      <c r="C53" s="42">
        <v>-178.43137</v>
      </c>
      <c r="D53" s="125">
        <v>-0.21678686259587243</v>
      </c>
      <c r="E53" s="44">
        <v>0</v>
      </c>
    </row>
    <row r="54" spans="2:5" s="33" customFormat="1" ht="14.25">
      <c r="B54" s="41" t="s">
        <v>171</v>
      </c>
      <c r="C54" s="42">
        <v>-197.03739500000003</v>
      </c>
      <c r="D54" s="125">
        <v>-0.15361834006311118</v>
      </c>
      <c r="E54" s="44">
        <v>0</v>
      </c>
    </row>
    <row r="55" spans="2:5" s="33" customFormat="1" ht="14.25">
      <c r="B55" s="41" t="s">
        <v>89</v>
      </c>
      <c r="C55" s="42">
        <v>-334.5953800000003</v>
      </c>
      <c r="D55" s="125">
        <v>-0.09030203430244362</v>
      </c>
      <c r="E55" s="44">
        <v>0</v>
      </c>
    </row>
    <row r="56" spans="2:5" s="33" customFormat="1" ht="14.25">
      <c r="B56" s="41" t="s">
        <v>63</v>
      </c>
      <c r="C56" s="42">
        <v>-378.0689684000006</v>
      </c>
      <c r="D56" s="125">
        <v>-0.05349519219948758</v>
      </c>
      <c r="E56" s="44">
        <v>0</v>
      </c>
    </row>
    <row r="57" spans="2:5" s="33" customFormat="1" ht="14.25">
      <c r="B57" s="41" t="s">
        <v>137</v>
      </c>
      <c r="C57" s="42">
        <v>-719.9128300000001</v>
      </c>
      <c r="D57" s="125">
        <v>-0.25470099283783953</v>
      </c>
      <c r="E57" s="44">
        <v>0</v>
      </c>
    </row>
    <row r="58" spans="2:5" s="33" customFormat="1" ht="14.25">
      <c r="B58" s="41" t="s">
        <v>164</v>
      </c>
      <c r="C58" s="42">
        <v>-2487.584509999998</v>
      </c>
      <c r="D58" s="125">
        <v>-0.1272185273960764</v>
      </c>
      <c r="E58" s="44">
        <v>0</v>
      </c>
    </row>
    <row r="59" spans="2:5" s="33" customFormat="1" ht="15.75" thickBot="1">
      <c r="B59" s="116" t="s">
        <v>84</v>
      </c>
      <c r="C59" s="117">
        <f>SUM(C44:C58)</f>
        <v>-5028.406563399999</v>
      </c>
      <c r="D59" s="118"/>
      <c r="E59" s="120">
        <f>SUM(E44:E58)</f>
        <v>74.12438891057923</v>
      </c>
    </row>
    <row r="60" s="33" customFormat="1" ht="14.25">
      <c r="D60" s="6"/>
    </row>
    <row r="61" spans="2:6" ht="14.25">
      <c r="B61" s="33"/>
      <c r="C61" s="33"/>
      <c r="D61" s="6"/>
      <c r="F61" s="19"/>
    </row>
    <row r="62" spans="2:6" ht="14.25">
      <c r="B62" s="33"/>
      <c r="C62" s="33"/>
      <c r="D62" s="6"/>
      <c r="F62" s="19"/>
    </row>
    <row r="63" spans="2:6" ht="14.25">
      <c r="B63" s="33"/>
      <c r="C63" s="33"/>
      <c r="D63" s="6"/>
      <c r="F63" s="19"/>
    </row>
    <row r="64" spans="2:6" ht="14.25">
      <c r="B64" s="33"/>
      <c r="C64" s="33"/>
      <c r="D64" s="6"/>
      <c r="F64" s="19"/>
    </row>
    <row r="65" spans="2:6" ht="14.25">
      <c r="B65" s="33"/>
      <c r="C65" s="33"/>
      <c r="D65" s="6"/>
      <c r="F65" s="19"/>
    </row>
    <row r="66" spans="2:6" ht="14.25">
      <c r="B66" s="33"/>
      <c r="C66" s="33"/>
      <c r="D66" s="6"/>
      <c r="F66" s="19"/>
    </row>
    <row r="67" spans="2:6" ht="14.25">
      <c r="B67" s="33"/>
      <c r="C67" s="33"/>
      <c r="D67" s="6"/>
      <c r="F67" s="19"/>
    </row>
    <row r="68" spans="2:6" ht="14.25">
      <c r="B68" s="33"/>
      <c r="C68" s="33"/>
      <c r="D68" s="6"/>
      <c r="F68" s="19"/>
    </row>
    <row r="69" spans="2:6" ht="14.25">
      <c r="B69" s="33"/>
      <c r="C69" s="33"/>
      <c r="D69" s="6"/>
      <c r="F69" s="19"/>
    </row>
    <row r="70" spans="2:6" ht="14.25">
      <c r="B70" s="33"/>
      <c r="C70" s="33"/>
      <c r="D70" s="6"/>
      <c r="F70" s="19"/>
    </row>
    <row r="71" spans="2:6" ht="14.25">
      <c r="B71" s="33"/>
      <c r="C71" s="33"/>
      <c r="D71" s="6"/>
      <c r="F71" s="19"/>
    </row>
    <row r="72" spans="2:6" ht="14.25">
      <c r="B72" s="33"/>
      <c r="C72" s="33"/>
      <c r="D72" s="6"/>
      <c r="F72" s="19"/>
    </row>
    <row r="73" spans="2:6" ht="14.25">
      <c r="B73" s="33"/>
      <c r="C73" s="33"/>
      <c r="D73" s="6"/>
      <c r="F73" s="19"/>
    </row>
    <row r="74" spans="2:4" ht="14.25">
      <c r="B74" s="33"/>
      <c r="C74" s="33"/>
      <c r="D74" s="6"/>
    </row>
    <row r="75" spans="2:4" ht="14.25">
      <c r="B75" s="33"/>
      <c r="C75" s="33"/>
      <c r="D75" s="6"/>
    </row>
    <row r="76" spans="2:4" ht="14.25">
      <c r="B76" s="33"/>
      <c r="C76" s="33"/>
      <c r="D76" s="6"/>
    </row>
    <row r="77" spans="2:4" ht="14.25">
      <c r="B77" s="33"/>
      <c r="C77" s="33"/>
      <c r="D77" s="6"/>
    </row>
    <row r="78" spans="2:4" ht="14.25">
      <c r="B78" s="33"/>
      <c r="C78" s="33"/>
      <c r="D78" s="6"/>
    </row>
    <row r="79" spans="2:4" ht="14.25">
      <c r="B79" s="33"/>
      <c r="C79" s="33"/>
      <c r="D79" s="6"/>
    </row>
    <row r="80" spans="2:4" ht="14.25">
      <c r="B80" s="33"/>
      <c r="C80" s="33"/>
      <c r="D80" s="6"/>
    </row>
    <row r="81" spans="2:4" ht="14.25">
      <c r="B81" s="33"/>
      <c r="C81" s="33"/>
      <c r="D81" s="6"/>
    </row>
    <row r="82" spans="2:4" ht="14.25">
      <c r="B82" s="33"/>
      <c r="C82" s="33"/>
      <c r="D82" s="6"/>
    </row>
    <row r="83" spans="2:4" ht="14.25">
      <c r="B83" s="33"/>
      <c r="C83" s="33"/>
      <c r="D83" s="6"/>
    </row>
    <row r="84" spans="2:4" ht="14.25">
      <c r="B84" s="33"/>
      <c r="C84" s="33"/>
      <c r="D84" s="6"/>
    </row>
    <row r="85" spans="2:4" ht="14.25">
      <c r="B85" s="33"/>
      <c r="C85" s="33"/>
      <c r="D85" s="6"/>
    </row>
    <row r="86" spans="2:4" ht="14.25">
      <c r="B86" s="33"/>
      <c r="C86" s="33"/>
      <c r="D86" s="6"/>
    </row>
    <row r="87" spans="2:4" ht="14.25">
      <c r="B87" s="33"/>
      <c r="C87" s="33"/>
      <c r="D87" s="6"/>
    </row>
    <row r="88" spans="2:4" ht="14.25">
      <c r="B88" s="33"/>
      <c r="C88" s="33"/>
      <c r="D88" s="6"/>
    </row>
    <row r="89" spans="2:4" ht="14.25">
      <c r="B89" s="33"/>
      <c r="C89" s="33"/>
      <c r="D89" s="6"/>
    </row>
    <row r="90" spans="2:4" ht="14.25">
      <c r="B90" s="33"/>
      <c r="C90" s="33"/>
      <c r="D90" s="6"/>
    </row>
    <row r="91" spans="2:4" ht="14.25">
      <c r="B91" s="33"/>
      <c r="C91" s="33"/>
      <c r="D91" s="6"/>
    </row>
    <row r="92" spans="2:4" ht="14.25">
      <c r="B92" s="33"/>
      <c r="C92" s="33"/>
      <c r="D92" s="6"/>
    </row>
    <row r="93" spans="2:4" ht="14.25">
      <c r="B93" s="33"/>
      <c r="C93" s="33"/>
      <c r="D93" s="6"/>
    </row>
    <row r="94" spans="2:4" ht="14.25">
      <c r="B94" s="33"/>
      <c r="C94" s="33"/>
      <c r="D94" s="6"/>
    </row>
    <row r="95" spans="2:4" ht="14.25">
      <c r="B95" s="33"/>
      <c r="C95" s="33"/>
      <c r="D95" s="6"/>
    </row>
    <row r="96" spans="2:4" ht="14.25">
      <c r="B96" s="33"/>
      <c r="C96" s="33"/>
      <c r="D96" s="6"/>
    </row>
    <row r="97" spans="2:4" ht="14.25">
      <c r="B97" s="33"/>
      <c r="C97" s="33"/>
      <c r="D97" s="6"/>
    </row>
    <row r="98" spans="2:4" ht="14.25">
      <c r="B98" s="33"/>
      <c r="C98" s="33"/>
      <c r="D98" s="6"/>
    </row>
    <row r="99" spans="2:4" ht="14.25">
      <c r="B99" s="33"/>
      <c r="C99" s="33"/>
      <c r="D99" s="6"/>
    </row>
    <row r="100" spans="2:4" ht="14.25">
      <c r="B100" s="33"/>
      <c r="C100" s="33"/>
      <c r="D100" s="6"/>
    </row>
    <row r="101" spans="2:4" ht="14.25">
      <c r="B101" s="33"/>
      <c r="C101" s="33"/>
      <c r="D101" s="6"/>
    </row>
    <row r="102" spans="2:4" ht="14.25">
      <c r="B102" s="33"/>
      <c r="C102" s="33"/>
      <c r="D102" s="6"/>
    </row>
    <row r="103" spans="2:4" ht="14.25">
      <c r="B103" s="33"/>
      <c r="C103" s="33"/>
      <c r="D103" s="6"/>
    </row>
    <row r="104" spans="2:4" ht="14.25">
      <c r="B104" s="33"/>
      <c r="C104" s="33"/>
      <c r="D104" s="6"/>
    </row>
    <row r="105" spans="2:4" ht="14.25">
      <c r="B105" s="33"/>
      <c r="C105" s="33"/>
      <c r="D105" s="6"/>
    </row>
    <row r="106" spans="2:4" ht="14.25">
      <c r="B106" s="33"/>
      <c r="C106" s="33"/>
      <c r="D106" s="6"/>
    </row>
    <row r="107" spans="2:4" ht="14.25">
      <c r="B107" s="33"/>
      <c r="C107" s="33"/>
      <c r="D107" s="6"/>
    </row>
    <row r="108" spans="2:4" ht="14.25">
      <c r="B108" s="33"/>
      <c r="C108" s="33"/>
      <c r="D108" s="6"/>
    </row>
    <row r="109" spans="2:4" ht="14.25">
      <c r="B109" s="33"/>
      <c r="C109" s="33"/>
      <c r="D109" s="6"/>
    </row>
    <row r="110" spans="2:4" ht="14.25">
      <c r="B110" s="33"/>
      <c r="C110" s="33"/>
      <c r="D110" s="6"/>
    </row>
    <row r="111" spans="2:4" ht="14.25">
      <c r="B111" s="33"/>
      <c r="C111" s="33"/>
      <c r="D111" s="6"/>
    </row>
    <row r="112" spans="2:4" ht="14.25">
      <c r="B112" s="33"/>
      <c r="C112" s="33"/>
      <c r="D112" s="6"/>
    </row>
    <row r="113" spans="2:4" ht="14.25">
      <c r="B113" s="33"/>
      <c r="C113" s="33"/>
      <c r="D113" s="6"/>
    </row>
    <row r="114" spans="2:4" ht="14.25">
      <c r="B114" s="33"/>
      <c r="C114" s="33"/>
      <c r="D114" s="6"/>
    </row>
    <row r="115" spans="2:4" ht="14.25">
      <c r="B115" s="33"/>
      <c r="C115" s="33"/>
      <c r="D115" s="6"/>
    </row>
    <row r="116" spans="2:4" ht="14.25">
      <c r="B116" s="33"/>
      <c r="C116" s="33"/>
      <c r="D116" s="6"/>
    </row>
    <row r="117" spans="2:4" ht="14.25">
      <c r="B117" s="33"/>
      <c r="C117" s="33"/>
      <c r="D117" s="6"/>
    </row>
    <row r="118" spans="2:4" ht="14.25">
      <c r="B118" s="33"/>
      <c r="C118" s="33"/>
      <c r="D118" s="6"/>
    </row>
    <row r="119" spans="2:4" ht="14.25">
      <c r="B119" s="33"/>
      <c r="C119" s="33"/>
      <c r="D119" s="6"/>
    </row>
    <row r="120" spans="2:4" ht="14.25">
      <c r="B120" s="33"/>
      <c r="C120" s="33"/>
      <c r="D120" s="6"/>
    </row>
    <row r="121" spans="2:4" ht="14.25">
      <c r="B121" s="33"/>
      <c r="C121" s="33"/>
      <c r="D121" s="6"/>
    </row>
    <row r="122" spans="2:4" ht="14.25">
      <c r="B122" s="33"/>
      <c r="C122" s="33"/>
      <c r="D122" s="6"/>
    </row>
    <row r="123" spans="2:4" ht="14.25">
      <c r="B123" s="33"/>
      <c r="C123" s="33"/>
      <c r="D123" s="6"/>
    </row>
    <row r="124" spans="2:4" ht="14.25">
      <c r="B124" s="33"/>
      <c r="C124" s="33"/>
      <c r="D124" s="6"/>
    </row>
    <row r="125" spans="2:4" ht="14.25">
      <c r="B125" s="33"/>
      <c r="C125" s="33"/>
      <c r="D125" s="6"/>
    </row>
    <row r="126" spans="2:4" ht="14.25">
      <c r="B126" s="33"/>
      <c r="C126" s="33"/>
      <c r="D126" s="6"/>
    </row>
    <row r="127" spans="2:4" ht="14.25">
      <c r="B127" s="33"/>
      <c r="C127" s="33"/>
      <c r="D127" s="6"/>
    </row>
    <row r="128" spans="2:4" ht="14.25">
      <c r="B128" s="33"/>
      <c r="C128" s="33"/>
      <c r="D128" s="6"/>
    </row>
    <row r="129" spans="2:4" ht="14.25">
      <c r="B129" s="33"/>
      <c r="C129" s="33"/>
      <c r="D129" s="6"/>
    </row>
    <row r="130" spans="2:4" ht="14.25">
      <c r="B130" s="33"/>
      <c r="C130" s="33"/>
      <c r="D130" s="6"/>
    </row>
    <row r="131" spans="2:4" ht="14.25">
      <c r="B131" s="33"/>
      <c r="C131" s="33"/>
      <c r="D131" s="6"/>
    </row>
    <row r="132" spans="2:4" ht="14.25">
      <c r="B132" s="33"/>
      <c r="C132" s="33"/>
      <c r="D132" s="6"/>
    </row>
    <row r="133" spans="2:4" ht="14.25">
      <c r="B133" s="33"/>
      <c r="C133" s="33"/>
      <c r="D133" s="6"/>
    </row>
    <row r="134" spans="2:4" ht="14.25">
      <c r="B134" s="33"/>
      <c r="C134" s="33"/>
      <c r="D134" s="6"/>
    </row>
    <row r="135" spans="2:4" ht="14.25">
      <c r="B135" s="33"/>
      <c r="C135" s="33"/>
      <c r="D135" s="6"/>
    </row>
    <row r="136" spans="2:4" ht="14.25">
      <c r="B136" s="33"/>
      <c r="C136" s="33"/>
      <c r="D136" s="6"/>
    </row>
    <row r="137" spans="2:4" ht="14.25">
      <c r="B137" s="33"/>
      <c r="C137" s="33"/>
      <c r="D137" s="6"/>
    </row>
    <row r="138" spans="2:4" ht="14.25">
      <c r="B138" s="33"/>
      <c r="C138" s="33"/>
      <c r="D138" s="6"/>
    </row>
    <row r="139" spans="2:4" ht="14.25">
      <c r="B139" s="33"/>
      <c r="C139" s="33"/>
      <c r="D139" s="6"/>
    </row>
    <row r="140" spans="2:4" ht="14.25">
      <c r="B140" s="33"/>
      <c r="C140" s="33"/>
      <c r="D140" s="6"/>
    </row>
    <row r="141" spans="2:4" ht="14.25">
      <c r="B141" s="33"/>
      <c r="C141" s="33"/>
      <c r="D141" s="6"/>
    </row>
    <row r="142" spans="2:4" ht="14.25">
      <c r="B142" s="33"/>
      <c r="C142" s="33"/>
      <c r="D142" s="6"/>
    </row>
    <row r="143" spans="2:4" ht="14.25">
      <c r="B143" s="33"/>
      <c r="C143" s="33"/>
      <c r="D143" s="6"/>
    </row>
    <row r="144" spans="2:4" ht="14.25">
      <c r="B144" s="33"/>
      <c r="C144" s="33"/>
      <c r="D144" s="6"/>
    </row>
    <row r="145" spans="2:4" ht="14.25">
      <c r="B145" s="33"/>
      <c r="C145" s="33"/>
      <c r="D145" s="6"/>
    </row>
    <row r="146" spans="2:4" ht="14.25">
      <c r="B146" s="33"/>
      <c r="C146" s="33"/>
      <c r="D146" s="6"/>
    </row>
  </sheetData>
  <autoFilter ref="B43:E43"/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5"/>
  <sheetViews>
    <sheetView zoomScale="85" zoomScaleNormal="85" workbookViewId="0" topLeftCell="A1">
      <selection activeCell="A1" sqref="A1:K21"/>
    </sheetView>
  </sheetViews>
  <sheetFormatPr defaultColWidth="9.00390625" defaultRowHeight="12.75" outlineLevelRow="1"/>
  <cols>
    <col min="1" max="1" width="4.375" style="35" customWidth="1"/>
    <col min="2" max="2" width="46.75390625" style="35" customWidth="1"/>
    <col min="3" max="4" width="14.75390625" style="34" customWidth="1"/>
    <col min="5" max="9" width="12.75390625" style="35" customWidth="1"/>
    <col min="10" max="11" width="22.75390625" style="35" customWidth="1"/>
    <col min="12" max="16384" width="9.125" style="35" customWidth="1"/>
  </cols>
  <sheetData>
    <row r="1" spans="1:11" s="58" customFormat="1" ht="16.5" thickBot="1">
      <c r="A1" s="174" t="s">
        <v>192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24" customFormat="1" ht="15.75" thickBot="1">
      <c r="A2" s="155"/>
      <c r="B2" s="156"/>
      <c r="C2" s="150"/>
      <c r="D2" s="27"/>
      <c r="E2" s="172" t="s">
        <v>113</v>
      </c>
      <c r="F2" s="168"/>
      <c r="G2" s="168"/>
      <c r="H2" s="168"/>
      <c r="I2" s="168"/>
      <c r="J2" s="168"/>
      <c r="K2" s="157"/>
    </row>
    <row r="3" spans="1:11" s="24" customFormat="1" ht="45.75" thickBot="1">
      <c r="A3" s="158" t="s">
        <v>67</v>
      </c>
      <c r="B3" s="29" t="s">
        <v>39</v>
      </c>
      <c r="C3" s="30" t="s">
        <v>13</v>
      </c>
      <c r="D3" s="30" t="s">
        <v>14</v>
      </c>
      <c r="E3" s="17" t="s">
        <v>186</v>
      </c>
      <c r="F3" s="17" t="s">
        <v>205</v>
      </c>
      <c r="G3" s="17" t="s">
        <v>144</v>
      </c>
      <c r="H3" s="17" t="s">
        <v>175</v>
      </c>
      <c r="I3" s="17" t="s">
        <v>206</v>
      </c>
      <c r="J3" s="17" t="s">
        <v>86</v>
      </c>
      <c r="K3" s="18" t="s">
        <v>187</v>
      </c>
    </row>
    <row r="4" spans="1:11" s="24" customFormat="1" ht="14.25" collapsed="1">
      <c r="A4" s="21">
        <v>1</v>
      </c>
      <c r="B4" s="31" t="s">
        <v>164</v>
      </c>
      <c r="C4" s="133">
        <v>38343</v>
      </c>
      <c r="D4" s="133">
        <v>38468</v>
      </c>
      <c r="E4" s="125">
        <v>-0.12721852739607642</v>
      </c>
      <c r="F4" s="125">
        <v>-0.01524266934935714</v>
      </c>
      <c r="G4" s="125" t="s">
        <v>33</v>
      </c>
      <c r="H4" s="125" t="s">
        <v>33</v>
      </c>
      <c r="I4" s="125">
        <v>-0.36278823935248483</v>
      </c>
      <c r="J4" s="125">
        <v>0.17615778015161965</v>
      </c>
      <c r="K4" s="134">
        <v>0.023412641430162973</v>
      </c>
    </row>
    <row r="5" spans="1:11" s="24" customFormat="1" ht="14.25" collapsed="1">
      <c r="A5" s="21">
        <v>2</v>
      </c>
      <c r="B5" s="31" t="s">
        <v>165</v>
      </c>
      <c r="C5" s="133">
        <v>38517</v>
      </c>
      <c r="D5" s="133">
        <v>38782</v>
      </c>
      <c r="E5" s="125">
        <v>-0.025056823232851078</v>
      </c>
      <c r="F5" s="125">
        <v>-0.036750224969184675</v>
      </c>
      <c r="G5" s="125">
        <v>-0.006518545476424054</v>
      </c>
      <c r="H5" s="125">
        <v>-0.10094027913303072</v>
      </c>
      <c r="I5" s="125">
        <v>-0.04343986310556036</v>
      </c>
      <c r="J5" s="125">
        <v>1.648428205378973</v>
      </c>
      <c r="K5" s="134">
        <v>0.1715771984577592</v>
      </c>
    </row>
    <row r="6" spans="1:11" s="24" customFormat="1" ht="14.25" collapsed="1">
      <c r="A6" s="21">
        <v>3</v>
      </c>
      <c r="B6" s="31" t="s">
        <v>89</v>
      </c>
      <c r="C6" s="133">
        <v>39205</v>
      </c>
      <c r="D6" s="133">
        <v>39322</v>
      </c>
      <c r="E6" s="125">
        <v>-0.09030203430244377</v>
      </c>
      <c r="F6" s="125">
        <v>-0.11673904049544304</v>
      </c>
      <c r="G6" s="125">
        <v>-0.12819455794900203</v>
      </c>
      <c r="H6" s="125">
        <v>-0.28802115832659936</v>
      </c>
      <c r="I6" s="125">
        <v>-0.10377054539855823</v>
      </c>
      <c r="J6" s="125">
        <v>-0.2986482854764878</v>
      </c>
      <c r="K6" s="134">
        <v>-0.07313063539375719</v>
      </c>
    </row>
    <row r="7" spans="1:11" s="24" customFormat="1" ht="14.25" collapsed="1">
      <c r="A7" s="21">
        <v>4</v>
      </c>
      <c r="B7" s="31" t="s">
        <v>172</v>
      </c>
      <c r="C7" s="133">
        <v>39336</v>
      </c>
      <c r="D7" s="133">
        <v>39420</v>
      </c>
      <c r="E7" s="125">
        <v>-0.013339721684830885</v>
      </c>
      <c r="F7" s="125">
        <v>-0.04652567879637737</v>
      </c>
      <c r="G7" s="125">
        <v>-0.04462639189238493</v>
      </c>
      <c r="H7" s="125">
        <v>-0.2603909427458476</v>
      </c>
      <c r="I7" s="125">
        <v>-0.1358852950179401</v>
      </c>
      <c r="J7" s="125">
        <v>-0.6919181940173329</v>
      </c>
      <c r="K7" s="134">
        <v>-0.23465005513599302</v>
      </c>
    </row>
    <row r="8" spans="1:11" s="24" customFormat="1" ht="14.25" collapsed="1">
      <c r="A8" s="21">
        <v>5</v>
      </c>
      <c r="B8" s="31" t="s">
        <v>63</v>
      </c>
      <c r="C8" s="133">
        <v>39336</v>
      </c>
      <c r="D8" s="133">
        <v>39540</v>
      </c>
      <c r="E8" s="125">
        <v>-0.05349519219948751</v>
      </c>
      <c r="F8" s="125">
        <v>0.057598151800670516</v>
      </c>
      <c r="G8" s="125">
        <v>0.010648499465142125</v>
      </c>
      <c r="H8" s="125">
        <v>-0.2251371051654989</v>
      </c>
      <c r="I8" s="125">
        <v>0.0329620713280514</v>
      </c>
      <c r="J8" s="125">
        <v>-0.8376704564332169</v>
      </c>
      <c r="K8" s="134">
        <v>-0.35999455842595085</v>
      </c>
    </row>
    <row r="9" spans="1:11" s="24" customFormat="1" ht="14.25" collapsed="1">
      <c r="A9" s="21">
        <v>6</v>
      </c>
      <c r="B9" s="31" t="s">
        <v>171</v>
      </c>
      <c r="C9" s="133">
        <v>39394</v>
      </c>
      <c r="D9" s="133">
        <v>39602</v>
      </c>
      <c r="E9" s="125">
        <v>-0.15361834006311126</v>
      </c>
      <c r="F9" s="125">
        <v>-0.19523329623471775</v>
      </c>
      <c r="G9" s="125">
        <v>-0.1741899065905711</v>
      </c>
      <c r="H9" s="125">
        <v>-0.38183360824856316</v>
      </c>
      <c r="I9" s="125">
        <v>-0.11780019152716759</v>
      </c>
      <c r="J9" s="125">
        <v>-0.6323721652556722</v>
      </c>
      <c r="K9" s="134">
        <v>-0.2261023077780725</v>
      </c>
    </row>
    <row r="10" spans="1:11" s="24" customFormat="1" ht="14.25" collapsed="1">
      <c r="A10" s="21">
        <v>7</v>
      </c>
      <c r="B10" s="31" t="s">
        <v>217</v>
      </c>
      <c r="C10" s="133">
        <v>39394</v>
      </c>
      <c r="D10" s="133">
        <v>39618</v>
      </c>
      <c r="E10" s="125" t="s">
        <v>33</v>
      </c>
      <c r="F10" s="125" t="s">
        <v>33</v>
      </c>
      <c r="G10" s="125" t="s">
        <v>33</v>
      </c>
      <c r="H10" s="125" t="s">
        <v>33</v>
      </c>
      <c r="I10" s="125">
        <v>-0.11867627988235663</v>
      </c>
      <c r="J10" s="125">
        <v>-0.24499113635773462</v>
      </c>
      <c r="K10" s="134">
        <v>-0.0702127120820848</v>
      </c>
    </row>
    <row r="11" spans="1:11" s="24" customFormat="1" ht="14.25" collapsed="1">
      <c r="A11" s="21">
        <v>8</v>
      </c>
      <c r="B11" s="31" t="s">
        <v>64</v>
      </c>
      <c r="C11" s="133">
        <v>39479</v>
      </c>
      <c r="D11" s="133">
        <v>39637</v>
      </c>
      <c r="E11" s="125">
        <v>0.008011165540396048</v>
      </c>
      <c r="F11" s="125">
        <v>0.012348059937047795</v>
      </c>
      <c r="G11" s="125">
        <v>-0.011257266561433</v>
      </c>
      <c r="H11" s="125">
        <v>-0.3407050809175186</v>
      </c>
      <c r="I11" s="125">
        <v>0.05430257290958207</v>
      </c>
      <c r="J11" s="125">
        <v>-0.13770908923643055</v>
      </c>
      <c r="K11" s="134">
        <v>-0.03815888366091513</v>
      </c>
    </row>
    <row r="12" spans="1:11" s="24" customFormat="1" ht="14.25" collapsed="1">
      <c r="A12" s="21">
        <v>9</v>
      </c>
      <c r="B12" s="31" t="s">
        <v>166</v>
      </c>
      <c r="C12" s="133">
        <v>39496</v>
      </c>
      <c r="D12" s="133">
        <v>39689</v>
      </c>
      <c r="E12" s="125">
        <v>0.029041724438870098</v>
      </c>
      <c r="F12" s="125">
        <v>-0.041342471745762444</v>
      </c>
      <c r="G12" s="125">
        <v>-0.016912797496061782</v>
      </c>
      <c r="H12" s="125">
        <v>-0.07450104468411611</v>
      </c>
      <c r="I12" s="125">
        <v>-0.16265620422230997</v>
      </c>
      <c r="J12" s="125">
        <v>-0.04300006501422193</v>
      </c>
      <c r="K12" s="134">
        <v>-0.011918290980578061</v>
      </c>
    </row>
    <row r="13" spans="1:11" s="24" customFormat="1" ht="14.25" collapsed="1">
      <c r="A13" s="21">
        <v>10</v>
      </c>
      <c r="B13" s="31" t="s">
        <v>138</v>
      </c>
      <c r="C13" s="133">
        <v>40050</v>
      </c>
      <c r="D13" s="133">
        <v>40319</v>
      </c>
      <c r="E13" s="125">
        <v>-0.07996188573955532</v>
      </c>
      <c r="F13" s="125">
        <v>-0.0996812882855942</v>
      </c>
      <c r="G13" s="125">
        <v>-0.07615826754707211</v>
      </c>
      <c r="H13" s="125">
        <v>-0.16672586450098004</v>
      </c>
      <c r="I13" s="125">
        <v>-0.11488654993169056</v>
      </c>
      <c r="J13" s="125">
        <v>-0.0822940311418685</v>
      </c>
      <c r="K13" s="134">
        <v>-0.043307622553191094</v>
      </c>
    </row>
    <row r="14" spans="1:11" s="24" customFormat="1" ht="14.25" collapsed="1">
      <c r="A14" s="21">
        <v>11</v>
      </c>
      <c r="B14" s="31" t="s">
        <v>174</v>
      </c>
      <c r="C14" s="133">
        <v>40204</v>
      </c>
      <c r="D14" s="133">
        <v>40329</v>
      </c>
      <c r="E14" s="125">
        <v>-0.1793195654477393</v>
      </c>
      <c r="F14" s="125">
        <v>-0.2133659135048429</v>
      </c>
      <c r="G14" s="125">
        <v>-0.2324246520452311</v>
      </c>
      <c r="H14" s="125" t="s">
        <v>33</v>
      </c>
      <c r="I14" s="125">
        <v>-0.19794112488053484</v>
      </c>
      <c r="J14" s="125">
        <v>-0.5134721433743664</v>
      </c>
      <c r="K14" s="134">
        <v>-0.31390928881258084</v>
      </c>
    </row>
    <row r="15" spans="1:11" s="24" customFormat="1" ht="14.25" collapsed="1">
      <c r="A15" s="21">
        <v>12</v>
      </c>
      <c r="B15" s="31" t="s">
        <v>173</v>
      </c>
      <c r="C15" s="133">
        <v>40288</v>
      </c>
      <c r="D15" s="133">
        <v>40438</v>
      </c>
      <c r="E15" s="125">
        <v>-0.17644361718407275</v>
      </c>
      <c r="F15" s="125">
        <v>-0.1899562259869242</v>
      </c>
      <c r="G15" s="125">
        <v>-0.1944798137164957</v>
      </c>
      <c r="H15" s="125" t="s">
        <v>33</v>
      </c>
      <c r="I15" s="125">
        <v>-0.14060089491331218</v>
      </c>
      <c r="J15" s="125">
        <v>-0.4173265397590361</v>
      </c>
      <c r="K15" s="134">
        <v>-0.284457665184059</v>
      </c>
    </row>
    <row r="16" spans="1:11" s="24" customFormat="1" ht="14.25" collapsed="1">
      <c r="A16" s="21">
        <v>13</v>
      </c>
      <c r="B16" s="31" t="s">
        <v>181</v>
      </c>
      <c r="C16" s="133">
        <v>40364</v>
      </c>
      <c r="D16" s="133">
        <v>40533</v>
      </c>
      <c r="E16" s="125">
        <v>-0.18951577739390646</v>
      </c>
      <c r="F16" s="125">
        <v>-0.2178030798187971</v>
      </c>
      <c r="G16" s="125">
        <v>-0.23712260242171956</v>
      </c>
      <c r="H16" s="125" t="s">
        <v>33</v>
      </c>
      <c r="I16" s="125">
        <v>-0.1877750460332861</v>
      </c>
      <c r="J16" s="125">
        <v>-0.4068550198789974</v>
      </c>
      <c r="K16" s="134">
        <v>-0.32017648697484713</v>
      </c>
    </row>
    <row r="17" spans="1:11" s="24" customFormat="1" ht="14.25" collapsed="1">
      <c r="A17" s="21">
        <v>14</v>
      </c>
      <c r="B17" s="31" t="s">
        <v>137</v>
      </c>
      <c r="C17" s="133">
        <v>40555</v>
      </c>
      <c r="D17" s="133">
        <v>40626</v>
      </c>
      <c r="E17" s="125">
        <v>-0.25470099283783953</v>
      </c>
      <c r="F17" s="125">
        <v>-0.29187808826762796</v>
      </c>
      <c r="G17" s="125">
        <v>-0.3376387358986166</v>
      </c>
      <c r="H17" s="125">
        <v>-0.5949909861247233</v>
      </c>
      <c r="I17" s="125">
        <v>-0.2819515625966573</v>
      </c>
      <c r="J17" s="125">
        <v>-0.6377879554325212</v>
      </c>
      <c r="K17" s="134">
        <v>-0.6032131762433405</v>
      </c>
    </row>
    <row r="18" spans="1:11" s="24" customFormat="1" ht="14.25" collapsed="1">
      <c r="A18" s="21">
        <v>15</v>
      </c>
      <c r="B18" s="31" t="s">
        <v>152</v>
      </c>
      <c r="C18" s="133">
        <v>40448</v>
      </c>
      <c r="D18" s="133">
        <v>40632</v>
      </c>
      <c r="E18" s="125">
        <v>-0.21678686259587243</v>
      </c>
      <c r="F18" s="125">
        <v>-0.244191984002193</v>
      </c>
      <c r="G18" s="125">
        <v>-0.2711703986577373</v>
      </c>
      <c r="H18" s="125" t="s">
        <v>33</v>
      </c>
      <c r="I18" s="125">
        <v>-0.20514429951542446</v>
      </c>
      <c r="J18" s="125">
        <v>-0.48304616680032075</v>
      </c>
      <c r="K18" s="134">
        <v>-0.45648076604010923</v>
      </c>
    </row>
    <row r="19" spans="1:11" s="24" customFormat="1" ht="15" collapsed="1" thickBot="1">
      <c r="A19" s="135">
        <v>16</v>
      </c>
      <c r="B19" s="111" t="s">
        <v>146</v>
      </c>
      <c r="C19" s="136">
        <v>40735</v>
      </c>
      <c r="D19" s="136">
        <v>40809</v>
      </c>
      <c r="E19" s="137">
        <v>-0.052530875613262196</v>
      </c>
      <c r="F19" s="137">
        <v>-0.12644815438422274</v>
      </c>
      <c r="G19" s="137">
        <v>-0.09587143899386985</v>
      </c>
      <c r="H19" s="137" t="s">
        <v>33</v>
      </c>
      <c r="I19" s="137">
        <v>0.01134818845204566</v>
      </c>
      <c r="J19" s="137">
        <v>-0.12041033498693121</v>
      </c>
      <c r="K19" s="138" t="s">
        <v>188</v>
      </c>
    </row>
    <row r="20" spans="1:11" s="24" customFormat="1" ht="14.25">
      <c r="A20" s="179" t="s">
        <v>189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s="24" customFormat="1" ht="15" thickBot="1">
      <c r="A21" s="180" t="s">
        <v>190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</row>
    <row r="22" spans="3:4" s="24" customFormat="1" ht="14.25">
      <c r="C22" s="78"/>
      <c r="D22" s="78"/>
    </row>
    <row r="23" spans="2:9" ht="14.25" hidden="1" outlineLevel="1">
      <c r="B23" s="33" t="s">
        <v>207</v>
      </c>
      <c r="C23" s="139">
        <f>AVERAGE(E4:E19)</f>
        <v>-0.10501582171411886</v>
      </c>
      <c r="E23" s="139"/>
      <c r="F23" s="139"/>
      <c r="G23" s="139"/>
      <c r="H23" s="139"/>
      <c r="I23" s="139"/>
    </row>
    <row r="24" spans="2:3" ht="14.25" hidden="1" outlineLevel="1">
      <c r="B24" s="33" t="s">
        <v>208</v>
      </c>
      <c r="C24" s="139">
        <f>AVERAGE(I4:I19)</f>
        <v>-0.12966895398047523</v>
      </c>
    </row>
    <row r="25" spans="5:6" ht="14.25" collapsed="1">
      <c r="E25" s="139"/>
      <c r="F25" s="139"/>
    </row>
  </sheetData>
  <mergeCells count="4">
    <mergeCell ref="A20:K20"/>
    <mergeCell ref="A21:K21"/>
    <mergeCell ref="E2:J2"/>
    <mergeCell ref="A1:K1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26"/>
  <sheetViews>
    <sheetView tabSelected="1" zoomScale="85" zoomScaleNormal="85" workbookViewId="0" topLeftCell="A1">
      <selection activeCell="E32" sqref="E32"/>
    </sheetView>
  </sheetViews>
  <sheetFormatPr defaultColWidth="9.00390625" defaultRowHeight="12.75"/>
  <cols>
    <col min="1" max="1" width="40.75390625" style="0" customWidth="1"/>
    <col min="2" max="2" width="12.75390625" style="0" customWidth="1"/>
    <col min="3" max="3" width="2.75390625" style="0" customWidth="1"/>
  </cols>
  <sheetData>
    <row r="1" spans="1:4" ht="15.75" thickBot="1">
      <c r="A1" s="80" t="s">
        <v>39</v>
      </c>
      <c r="B1" s="81" t="s">
        <v>157</v>
      </c>
      <c r="C1" s="10"/>
      <c r="D1" s="10"/>
    </row>
    <row r="2" spans="1:4" ht="14.25">
      <c r="A2" s="31" t="s">
        <v>137</v>
      </c>
      <c r="B2" s="125">
        <v>-0.25470099283783953</v>
      </c>
      <c r="C2" s="10"/>
      <c r="D2" s="10"/>
    </row>
    <row r="3" spans="1:4" ht="14.25">
      <c r="A3" s="31" t="s">
        <v>152</v>
      </c>
      <c r="B3" s="125">
        <v>-0.21678686259587243</v>
      </c>
      <c r="C3" s="10"/>
      <c r="D3" s="10"/>
    </row>
    <row r="4" spans="1:4" ht="14.25">
      <c r="A4" s="31" t="s">
        <v>181</v>
      </c>
      <c r="B4" s="125">
        <v>-0.18951577739390646</v>
      </c>
      <c r="C4" s="10"/>
      <c r="D4" s="10"/>
    </row>
    <row r="5" spans="1:4" ht="14.25">
      <c r="A5" s="31" t="s">
        <v>174</v>
      </c>
      <c r="B5" s="125">
        <v>-0.1793195654477393</v>
      </c>
      <c r="C5" s="10"/>
      <c r="D5" s="10"/>
    </row>
    <row r="6" spans="1:4" ht="14.25">
      <c r="A6" s="31" t="s">
        <v>173</v>
      </c>
      <c r="B6" s="125">
        <v>-0.17644361718407275</v>
      </c>
      <c r="C6" s="10"/>
      <c r="D6" s="10"/>
    </row>
    <row r="7" spans="1:4" ht="14.25">
      <c r="A7" s="31" t="s">
        <v>171</v>
      </c>
      <c r="B7" s="125">
        <v>-0.15361834006311126</v>
      </c>
      <c r="C7" s="10"/>
      <c r="D7" s="10"/>
    </row>
    <row r="8" spans="1:4" ht="14.25">
      <c r="A8" s="31" t="s">
        <v>164</v>
      </c>
      <c r="B8" s="125">
        <v>-0.12721852739607642</v>
      </c>
      <c r="C8" s="10"/>
      <c r="D8" s="10"/>
    </row>
    <row r="9" spans="1:4" ht="14.25">
      <c r="A9" s="31" t="s">
        <v>89</v>
      </c>
      <c r="B9" s="125">
        <v>-0.09030203430244377</v>
      </c>
      <c r="C9" s="10"/>
      <c r="D9" s="10"/>
    </row>
    <row r="10" spans="1:4" ht="14.25">
      <c r="A10" s="31" t="s">
        <v>138</v>
      </c>
      <c r="B10" s="125">
        <v>-0.07996188573955532</v>
      </c>
      <c r="C10" s="10"/>
      <c r="D10" s="10"/>
    </row>
    <row r="11" spans="1:4" ht="28.5">
      <c r="A11" s="31" t="s">
        <v>63</v>
      </c>
      <c r="B11" s="125">
        <v>-0.05349519219948751</v>
      </c>
      <c r="C11" s="10"/>
      <c r="D11" s="10"/>
    </row>
    <row r="12" spans="1:4" ht="14.25">
      <c r="A12" s="31" t="s">
        <v>146</v>
      </c>
      <c r="B12" s="125">
        <v>-0.052530875613262196</v>
      </c>
      <c r="C12" s="10"/>
      <c r="D12" s="10"/>
    </row>
    <row r="13" spans="1:4" ht="28.5">
      <c r="A13" s="31" t="s">
        <v>165</v>
      </c>
      <c r="B13" s="125">
        <v>-0.025056823232851078</v>
      </c>
      <c r="C13" s="10"/>
      <c r="D13" s="10"/>
    </row>
    <row r="14" spans="1:4" ht="14.25">
      <c r="A14" s="31" t="s">
        <v>172</v>
      </c>
      <c r="B14" s="125">
        <v>-0.013339721684830885</v>
      </c>
      <c r="C14" s="10"/>
      <c r="D14" s="10"/>
    </row>
    <row r="15" spans="1:4" ht="14.25">
      <c r="A15" s="31" t="s">
        <v>64</v>
      </c>
      <c r="B15" s="125">
        <v>0.008011165540396048</v>
      </c>
      <c r="C15" s="10"/>
      <c r="D15" s="10"/>
    </row>
    <row r="16" spans="1:4" ht="14.25">
      <c r="A16" s="111" t="s">
        <v>166</v>
      </c>
      <c r="B16" s="137">
        <v>0.029041724438870098</v>
      </c>
      <c r="C16" s="10"/>
      <c r="D16" s="10"/>
    </row>
    <row r="17" spans="1:4" ht="14.25">
      <c r="A17" s="31" t="s">
        <v>44</v>
      </c>
      <c r="B17" s="79">
        <v>-0.105</v>
      </c>
      <c r="C17" s="10"/>
      <c r="D17" s="10"/>
    </row>
    <row r="18" spans="1:4" ht="14.25">
      <c r="A18" s="31" t="s">
        <v>1</v>
      </c>
      <c r="B18" s="79">
        <v>-0.26135340280457997</v>
      </c>
      <c r="C18" s="10"/>
      <c r="D18" s="10"/>
    </row>
    <row r="19" spans="1:4" ht="14.25">
      <c r="A19" s="31" t="s">
        <v>0</v>
      </c>
      <c r="B19" s="79">
        <v>-0.2370794180054563</v>
      </c>
      <c r="C19" s="10"/>
      <c r="D19" s="10"/>
    </row>
    <row r="20" spans="1:4" ht="14.25">
      <c r="A20" s="31" t="s">
        <v>45</v>
      </c>
      <c r="B20" s="79">
        <v>0.00013458492840690006</v>
      </c>
      <c r="C20" s="10"/>
      <c r="D20" s="10"/>
    </row>
    <row r="21" spans="1:4" ht="14.25">
      <c r="A21" s="31" t="s">
        <v>46</v>
      </c>
      <c r="B21" s="79">
        <v>0.005041384551998762</v>
      </c>
      <c r="C21" s="10"/>
      <c r="D21" s="10"/>
    </row>
    <row r="22" spans="1:4" ht="14.25">
      <c r="A22" s="31" t="s">
        <v>47</v>
      </c>
      <c r="B22" s="79">
        <v>0.013424657534246575</v>
      </c>
      <c r="C22" s="10"/>
      <c r="D22" s="10"/>
    </row>
    <row r="23" spans="1:4" ht="29.25" thickBot="1">
      <c r="A23" s="95" t="s">
        <v>145</v>
      </c>
      <c r="B23" s="97">
        <v>0.0011142052528783086</v>
      </c>
      <c r="C23" s="10"/>
      <c r="D23" s="10"/>
    </row>
    <row r="24" spans="3:4" ht="12.75">
      <c r="C24" s="10"/>
      <c r="D24" s="10"/>
    </row>
    <row r="25" spans="1:4" ht="12.75">
      <c r="A25" s="10"/>
      <c r="B25" s="10"/>
      <c r="C25" s="10"/>
      <c r="D25" s="10"/>
    </row>
    <row r="26" spans="2:3" ht="12.75">
      <c r="B26" s="10"/>
      <c r="C2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4"/>
  <sheetViews>
    <sheetView zoomScale="85" zoomScaleNormal="85" workbookViewId="0" topLeftCell="A34">
      <selection activeCell="G60" sqref="G60"/>
    </sheetView>
  </sheetViews>
  <sheetFormatPr defaultColWidth="9.125" defaultRowHeight="12.75"/>
  <cols>
    <col min="1" max="1" width="4.75390625" style="24" customWidth="1"/>
    <col min="2" max="2" width="61.75390625" style="20" bestFit="1" customWidth="1"/>
    <col min="3" max="3" width="18.75390625" style="25" customWidth="1"/>
    <col min="4" max="4" width="14.75390625" style="26" customWidth="1"/>
    <col min="5" max="5" width="14.75390625" style="25" customWidth="1"/>
    <col min="6" max="6" width="14.75390625" style="26" customWidth="1"/>
    <col min="7" max="7" width="53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59" t="s">
        <v>158</v>
      </c>
      <c r="B1" s="159"/>
      <c r="C1" s="159"/>
      <c r="D1" s="159"/>
      <c r="E1" s="159"/>
      <c r="F1" s="159"/>
      <c r="G1" s="159"/>
      <c r="H1" s="159"/>
      <c r="I1" s="13"/>
    </row>
    <row r="2" spans="1:9" ht="30.75" thickBot="1">
      <c r="A2" s="15" t="s">
        <v>67</v>
      </c>
      <c r="B2" s="16" t="s">
        <v>159</v>
      </c>
      <c r="C2" s="17" t="s">
        <v>68</v>
      </c>
      <c r="D2" s="17" t="s">
        <v>69</v>
      </c>
      <c r="E2" s="17" t="s">
        <v>70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107" t="s">
        <v>27</v>
      </c>
      <c r="C3" s="108">
        <v>48133368.5</v>
      </c>
      <c r="D3" s="109">
        <v>35949</v>
      </c>
      <c r="E3" s="108">
        <v>1338.9348382430667</v>
      </c>
      <c r="F3" s="109">
        <v>1000</v>
      </c>
      <c r="G3" s="107" t="s">
        <v>28</v>
      </c>
      <c r="H3" s="110" t="s">
        <v>80</v>
      </c>
      <c r="I3" s="19"/>
    </row>
    <row r="4" spans="1:9" ht="14.25">
      <c r="A4" s="21">
        <v>2</v>
      </c>
      <c r="B4" s="107" t="s">
        <v>127</v>
      </c>
      <c r="C4" s="108">
        <v>26946779.85</v>
      </c>
      <c r="D4" s="109">
        <v>70551</v>
      </c>
      <c r="E4" s="108">
        <v>381.94752519454016</v>
      </c>
      <c r="F4" s="109">
        <v>100</v>
      </c>
      <c r="G4" s="107" t="s">
        <v>194</v>
      </c>
      <c r="H4" s="110" t="s">
        <v>128</v>
      </c>
      <c r="I4" s="19"/>
    </row>
    <row r="5" spans="1:9" ht="14.25" customHeight="1">
      <c r="A5" s="21">
        <v>3</v>
      </c>
      <c r="B5" s="107" t="s">
        <v>178</v>
      </c>
      <c r="C5" s="108">
        <v>14926856.69</v>
      </c>
      <c r="D5" s="109">
        <v>1268036</v>
      </c>
      <c r="E5" s="108">
        <v>11.771634787971319</v>
      </c>
      <c r="F5" s="109">
        <v>10</v>
      </c>
      <c r="G5" s="107" t="s">
        <v>114</v>
      </c>
      <c r="H5" s="110" t="s">
        <v>179</v>
      </c>
      <c r="I5" s="19"/>
    </row>
    <row r="6" spans="1:9" ht="14.25">
      <c r="A6" s="21">
        <v>4</v>
      </c>
      <c r="B6" s="107" t="s">
        <v>37</v>
      </c>
      <c r="C6" s="108">
        <v>12168050.14</v>
      </c>
      <c r="D6" s="109">
        <v>8206</v>
      </c>
      <c r="E6" s="108">
        <v>1482.823560809164</v>
      </c>
      <c r="F6" s="109">
        <v>1000</v>
      </c>
      <c r="G6" s="107" t="s">
        <v>38</v>
      </c>
      <c r="H6" s="110" t="s">
        <v>76</v>
      </c>
      <c r="I6" s="19"/>
    </row>
    <row r="7" spans="1:9" ht="14.25" customHeight="1">
      <c r="A7" s="21">
        <v>5</v>
      </c>
      <c r="B7" s="107" t="s">
        <v>180</v>
      </c>
      <c r="C7" s="108">
        <v>10299122.01</v>
      </c>
      <c r="D7" s="109">
        <v>472846</v>
      </c>
      <c r="E7" s="108">
        <v>21.781133836386477</v>
      </c>
      <c r="F7" s="109">
        <v>10</v>
      </c>
      <c r="G7" s="107" t="s">
        <v>114</v>
      </c>
      <c r="H7" s="110" t="s">
        <v>179</v>
      </c>
      <c r="I7" s="19"/>
    </row>
    <row r="8" spans="1:9" ht="14.25">
      <c r="A8" s="21">
        <v>6</v>
      </c>
      <c r="B8" s="107" t="s">
        <v>200</v>
      </c>
      <c r="C8" s="108">
        <v>9225903.4</v>
      </c>
      <c r="D8" s="109">
        <v>68625</v>
      </c>
      <c r="E8" s="108">
        <v>134.4393938069217</v>
      </c>
      <c r="F8" s="109">
        <v>100</v>
      </c>
      <c r="G8" s="107" t="s">
        <v>201</v>
      </c>
      <c r="H8" s="110" t="s">
        <v>202</v>
      </c>
      <c r="I8" s="19"/>
    </row>
    <row r="9" spans="1:9" ht="14.25">
      <c r="A9" s="21">
        <v>7</v>
      </c>
      <c r="B9" s="107" t="s">
        <v>147</v>
      </c>
      <c r="C9" s="108">
        <v>5897582.77</v>
      </c>
      <c r="D9" s="109">
        <v>3264</v>
      </c>
      <c r="E9" s="108">
        <v>1806.8574662990195</v>
      </c>
      <c r="F9" s="109">
        <v>1000</v>
      </c>
      <c r="G9" s="107" t="s">
        <v>21</v>
      </c>
      <c r="H9" s="110" t="s">
        <v>61</v>
      </c>
      <c r="I9" s="19"/>
    </row>
    <row r="10" spans="1:9" ht="14.25">
      <c r="A10" s="21">
        <v>8</v>
      </c>
      <c r="B10" s="107" t="s">
        <v>24</v>
      </c>
      <c r="C10" s="108">
        <v>5526962.9938</v>
      </c>
      <c r="D10" s="109">
        <v>13385</v>
      </c>
      <c r="E10" s="108">
        <v>412.9221511991035</v>
      </c>
      <c r="F10" s="109">
        <v>1000</v>
      </c>
      <c r="G10" s="107" t="s">
        <v>57</v>
      </c>
      <c r="H10" s="110" t="s">
        <v>58</v>
      </c>
      <c r="I10" s="19"/>
    </row>
    <row r="11" spans="1:9" ht="14.25">
      <c r="A11" s="21">
        <v>9</v>
      </c>
      <c r="B11" s="107" t="s">
        <v>129</v>
      </c>
      <c r="C11" s="108">
        <v>5087045.61</v>
      </c>
      <c r="D11" s="109">
        <v>6727</v>
      </c>
      <c r="E11" s="108">
        <v>756.2131128288985</v>
      </c>
      <c r="F11" s="109">
        <v>1000</v>
      </c>
      <c r="G11" s="107" t="s">
        <v>194</v>
      </c>
      <c r="H11" s="110" t="s">
        <v>128</v>
      </c>
      <c r="I11" s="19"/>
    </row>
    <row r="12" spans="1:9" ht="14.25">
      <c r="A12" s="21">
        <v>10</v>
      </c>
      <c r="B12" s="107" t="s">
        <v>119</v>
      </c>
      <c r="C12" s="108">
        <v>4898583.02</v>
      </c>
      <c r="D12" s="109">
        <v>6077</v>
      </c>
      <c r="E12" s="108">
        <v>806.0857363830837</v>
      </c>
      <c r="F12" s="109">
        <v>1000</v>
      </c>
      <c r="G12" s="107" t="s">
        <v>120</v>
      </c>
      <c r="H12" s="110" t="s">
        <v>121</v>
      </c>
      <c r="I12" s="19"/>
    </row>
    <row r="13" spans="1:9" ht="14.25">
      <c r="A13" s="21">
        <v>11</v>
      </c>
      <c r="B13" s="107" t="s">
        <v>98</v>
      </c>
      <c r="C13" s="108">
        <v>4254049.48</v>
      </c>
      <c r="D13" s="109">
        <v>7221848</v>
      </c>
      <c r="E13" s="108">
        <v>0.5890527576875061</v>
      </c>
      <c r="F13" s="109">
        <v>1</v>
      </c>
      <c r="G13" s="107" t="s">
        <v>28</v>
      </c>
      <c r="H13" s="110" t="s">
        <v>80</v>
      </c>
      <c r="I13" s="19"/>
    </row>
    <row r="14" spans="1:9" ht="14.25">
      <c r="A14" s="21">
        <v>12</v>
      </c>
      <c r="B14" s="107" t="s">
        <v>22</v>
      </c>
      <c r="C14" s="108">
        <v>3750987.57</v>
      </c>
      <c r="D14" s="109">
        <v>3871</v>
      </c>
      <c r="E14" s="108">
        <v>968.997047274606</v>
      </c>
      <c r="F14" s="109">
        <v>1000</v>
      </c>
      <c r="G14" s="107" t="s">
        <v>74</v>
      </c>
      <c r="H14" s="110" t="s">
        <v>62</v>
      </c>
      <c r="I14" s="19"/>
    </row>
    <row r="15" spans="1:9" ht="14.25">
      <c r="A15" s="21">
        <v>13</v>
      </c>
      <c r="B15" s="107" t="s">
        <v>99</v>
      </c>
      <c r="C15" s="108">
        <v>3133160.622</v>
      </c>
      <c r="D15" s="109">
        <v>5387</v>
      </c>
      <c r="E15" s="108">
        <v>581.6151145349917</v>
      </c>
      <c r="F15" s="109">
        <v>1000</v>
      </c>
      <c r="G15" s="107" t="s">
        <v>130</v>
      </c>
      <c r="H15" s="110" t="s">
        <v>153</v>
      </c>
      <c r="I15" s="19"/>
    </row>
    <row r="16" spans="1:9" ht="14.25">
      <c r="A16" s="21">
        <v>14</v>
      </c>
      <c r="B16" s="107" t="s">
        <v>100</v>
      </c>
      <c r="C16" s="108">
        <v>2773063.85</v>
      </c>
      <c r="D16" s="109">
        <v>1486</v>
      </c>
      <c r="E16" s="108">
        <v>1866.1264131897713</v>
      </c>
      <c r="F16" s="109">
        <v>1000</v>
      </c>
      <c r="G16" s="107" t="s">
        <v>19</v>
      </c>
      <c r="H16" s="110" t="s">
        <v>101</v>
      </c>
      <c r="I16" s="19"/>
    </row>
    <row r="17" spans="1:9" ht="14.25">
      <c r="A17" s="21">
        <v>15</v>
      </c>
      <c r="B17" s="107" t="s">
        <v>131</v>
      </c>
      <c r="C17" s="108">
        <v>2261736.76</v>
      </c>
      <c r="D17" s="109">
        <v>2604</v>
      </c>
      <c r="E17" s="108">
        <v>868.5625038402457</v>
      </c>
      <c r="F17" s="109">
        <v>1000</v>
      </c>
      <c r="G17" s="107" t="s">
        <v>74</v>
      </c>
      <c r="H17" s="110" t="s">
        <v>62</v>
      </c>
      <c r="I17" s="19"/>
    </row>
    <row r="18" spans="1:9" ht="14.25">
      <c r="A18" s="21">
        <v>16</v>
      </c>
      <c r="B18" s="107" t="s">
        <v>148</v>
      </c>
      <c r="C18" s="108">
        <v>2232074.7358</v>
      </c>
      <c r="D18" s="109">
        <v>63141</v>
      </c>
      <c r="E18" s="108">
        <v>35.35063961292979</v>
      </c>
      <c r="F18" s="109">
        <v>100</v>
      </c>
      <c r="G18" s="107" t="s">
        <v>21</v>
      </c>
      <c r="H18" s="110" t="s">
        <v>61</v>
      </c>
      <c r="I18" s="19"/>
    </row>
    <row r="19" spans="1:9" ht="14.25">
      <c r="A19" s="21">
        <v>17</v>
      </c>
      <c r="B19" s="107" t="s">
        <v>18</v>
      </c>
      <c r="C19" s="108">
        <v>2225771.416</v>
      </c>
      <c r="D19" s="109">
        <v>3473</v>
      </c>
      <c r="E19" s="108">
        <v>640.8786109991363</v>
      </c>
      <c r="F19" s="109">
        <v>1000</v>
      </c>
      <c r="G19" s="107" t="s">
        <v>57</v>
      </c>
      <c r="H19" s="110" t="s">
        <v>58</v>
      </c>
      <c r="I19" s="19"/>
    </row>
    <row r="20" spans="1:9" ht="14.25">
      <c r="A20" s="21">
        <v>18</v>
      </c>
      <c r="B20" s="107" t="s">
        <v>36</v>
      </c>
      <c r="C20" s="108">
        <v>2017774.4</v>
      </c>
      <c r="D20" s="109">
        <v>46990</v>
      </c>
      <c r="E20" s="108">
        <v>42.940506490742706</v>
      </c>
      <c r="F20" s="109">
        <v>100</v>
      </c>
      <c r="G20" s="107" t="s">
        <v>71</v>
      </c>
      <c r="H20" s="110" t="s">
        <v>72</v>
      </c>
      <c r="I20" s="19"/>
    </row>
    <row r="21" spans="1:9" ht="14.25">
      <c r="A21" s="21">
        <v>19</v>
      </c>
      <c r="B21" s="107" t="s">
        <v>102</v>
      </c>
      <c r="C21" s="108">
        <v>1948364.23</v>
      </c>
      <c r="D21" s="109">
        <v>1556</v>
      </c>
      <c r="E21" s="108">
        <v>1252.1621015424164</v>
      </c>
      <c r="F21" s="109">
        <v>1000</v>
      </c>
      <c r="G21" s="107" t="s">
        <v>73</v>
      </c>
      <c r="H21" s="110" t="s">
        <v>101</v>
      </c>
      <c r="I21" s="19"/>
    </row>
    <row r="22" spans="1:9" ht="14.25">
      <c r="A22" s="21">
        <v>20</v>
      </c>
      <c r="B22" s="107" t="s">
        <v>149</v>
      </c>
      <c r="C22" s="108">
        <v>1910441.5913</v>
      </c>
      <c r="D22" s="109">
        <v>2105</v>
      </c>
      <c r="E22" s="108">
        <v>907.5732025178147</v>
      </c>
      <c r="F22" s="109">
        <v>1000</v>
      </c>
      <c r="G22" s="107" t="s">
        <v>150</v>
      </c>
      <c r="H22" s="110" t="s">
        <v>151</v>
      </c>
      <c r="I22" s="19"/>
    </row>
    <row r="23" spans="1:9" ht="14.25">
      <c r="A23" s="21">
        <v>21</v>
      </c>
      <c r="B23" s="107" t="s">
        <v>23</v>
      </c>
      <c r="C23" s="108">
        <v>1909525.19</v>
      </c>
      <c r="D23" s="109">
        <v>39862</v>
      </c>
      <c r="E23" s="108">
        <v>47.903396467813955</v>
      </c>
      <c r="F23" s="109">
        <v>100</v>
      </c>
      <c r="G23" s="107" t="s">
        <v>50</v>
      </c>
      <c r="H23" s="110" t="s">
        <v>66</v>
      </c>
      <c r="I23" s="19"/>
    </row>
    <row r="24" spans="1:9" ht="14.25">
      <c r="A24" s="21">
        <v>22</v>
      </c>
      <c r="B24" s="107" t="s">
        <v>118</v>
      </c>
      <c r="C24" s="108">
        <v>1730317.55</v>
      </c>
      <c r="D24" s="109">
        <v>5292</v>
      </c>
      <c r="E24" s="108">
        <v>326.9685468631897</v>
      </c>
      <c r="F24" s="109">
        <v>500</v>
      </c>
      <c r="G24" s="107" t="s">
        <v>38</v>
      </c>
      <c r="H24" s="110" t="s">
        <v>76</v>
      </c>
      <c r="I24" s="19"/>
    </row>
    <row r="25" spans="1:9" ht="14.25">
      <c r="A25" s="21">
        <v>23</v>
      </c>
      <c r="B25" s="107" t="s">
        <v>154</v>
      </c>
      <c r="C25" s="108">
        <v>1447145.92</v>
      </c>
      <c r="D25" s="109">
        <v>1311</v>
      </c>
      <c r="E25" s="108">
        <v>1103.8489092295956</v>
      </c>
      <c r="F25" s="109">
        <v>1000</v>
      </c>
      <c r="G25" s="107" t="s">
        <v>155</v>
      </c>
      <c r="H25" s="110" t="s">
        <v>156</v>
      </c>
      <c r="I25" s="19"/>
    </row>
    <row r="26" spans="1:9" ht="14.25">
      <c r="A26" s="21">
        <v>24</v>
      </c>
      <c r="B26" s="107" t="s">
        <v>111</v>
      </c>
      <c r="C26" s="108">
        <v>1387280.46</v>
      </c>
      <c r="D26" s="109">
        <v>6206</v>
      </c>
      <c r="E26" s="108">
        <v>223.53858524009024</v>
      </c>
      <c r="F26" s="109">
        <v>500</v>
      </c>
      <c r="G26" s="107" t="s">
        <v>38</v>
      </c>
      <c r="H26" s="110" t="s">
        <v>76</v>
      </c>
      <c r="I26" s="19"/>
    </row>
    <row r="27" spans="1:9" ht="14.25">
      <c r="A27" s="21">
        <v>25</v>
      </c>
      <c r="B27" s="107" t="s">
        <v>125</v>
      </c>
      <c r="C27" s="108">
        <v>1374463.54</v>
      </c>
      <c r="D27" s="109">
        <v>1210</v>
      </c>
      <c r="E27" s="108">
        <v>1135.9202809917356</v>
      </c>
      <c r="F27" s="109">
        <v>1000</v>
      </c>
      <c r="G27" s="107" t="s">
        <v>123</v>
      </c>
      <c r="H27" s="110" t="s">
        <v>124</v>
      </c>
      <c r="I27" s="19"/>
    </row>
    <row r="28" spans="1:9" ht="14.25">
      <c r="A28" s="21">
        <v>26</v>
      </c>
      <c r="B28" s="107" t="s">
        <v>133</v>
      </c>
      <c r="C28" s="108">
        <v>1341455.76</v>
      </c>
      <c r="D28" s="109">
        <v>1211</v>
      </c>
      <c r="E28" s="108">
        <v>1107.7256482246078</v>
      </c>
      <c r="F28" s="109">
        <v>1000</v>
      </c>
      <c r="G28" s="107" t="s">
        <v>20</v>
      </c>
      <c r="H28" s="110" t="s">
        <v>75</v>
      </c>
      <c r="I28" s="19"/>
    </row>
    <row r="29" spans="1:9" ht="14.25">
      <c r="A29" s="21">
        <v>27</v>
      </c>
      <c r="B29" s="107" t="s">
        <v>29</v>
      </c>
      <c r="C29" s="108">
        <v>1252162.69</v>
      </c>
      <c r="D29" s="109">
        <v>1305</v>
      </c>
      <c r="E29" s="108">
        <v>959.5116398467433</v>
      </c>
      <c r="F29" s="109">
        <v>1000</v>
      </c>
      <c r="G29" s="107" t="s">
        <v>30</v>
      </c>
      <c r="H29" s="110" t="s">
        <v>52</v>
      </c>
      <c r="I29" s="19"/>
    </row>
    <row r="30" spans="1:9" ht="14.25">
      <c r="A30" s="21">
        <v>28</v>
      </c>
      <c r="B30" s="107" t="s">
        <v>203</v>
      </c>
      <c r="C30" s="108">
        <v>1213010.62</v>
      </c>
      <c r="D30" s="109">
        <v>125</v>
      </c>
      <c r="E30" s="108">
        <v>9704.08496</v>
      </c>
      <c r="F30" s="109">
        <v>10000</v>
      </c>
      <c r="G30" s="107" t="s">
        <v>201</v>
      </c>
      <c r="H30" s="110" t="s">
        <v>202</v>
      </c>
      <c r="I30" s="19"/>
    </row>
    <row r="31" spans="1:9" s="23" customFormat="1" ht="14.25">
      <c r="A31" s="21">
        <v>29</v>
      </c>
      <c r="B31" s="107" t="s">
        <v>103</v>
      </c>
      <c r="C31" s="108">
        <v>1196926.79</v>
      </c>
      <c r="D31" s="109">
        <v>835</v>
      </c>
      <c r="E31" s="108">
        <v>1433.44525748503</v>
      </c>
      <c r="F31" s="109">
        <v>1000</v>
      </c>
      <c r="G31" s="107" t="s">
        <v>73</v>
      </c>
      <c r="H31" s="110" t="s">
        <v>101</v>
      </c>
      <c r="I31" s="22"/>
    </row>
    <row r="32" spans="1:9" s="23" customFormat="1" ht="15" customHeight="1">
      <c r="A32" s="21">
        <v>30</v>
      </c>
      <c r="B32" s="107" t="s">
        <v>134</v>
      </c>
      <c r="C32" s="108">
        <v>1119493.39</v>
      </c>
      <c r="D32" s="109">
        <v>1197</v>
      </c>
      <c r="E32" s="108">
        <v>935.2492815371762</v>
      </c>
      <c r="F32" s="109">
        <v>1000</v>
      </c>
      <c r="G32" s="107" t="s">
        <v>20</v>
      </c>
      <c r="H32" s="110" t="s">
        <v>75</v>
      </c>
      <c r="I32" s="22"/>
    </row>
    <row r="33" spans="1:9" ht="14.25">
      <c r="A33" s="21">
        <v>31</v>
      </c>
      <c r="B33" s="107" t="s">
        <v>132</v>
      </c>
      <c r="C33" s="108">
        <v>1088779.37</v>
      </c>
      <c r="D33" s="109">
        <v>1299</v>
      </c>
      <c r="E33" s="108">
        <v>838.1673364126252</v>
      </c>
      <c r="F33" s="109">
        <v>1000</v>
      </c>
      <c r="G33" s="107" t="s">
        <v>20</v>
      </c>
      <c r="H33" s="110" t="s">
        <v>75</v>
      </c>
      <c r="I33" s="19"/>
    </row>
    <row r="34" spans="1:8" ht="14.25" customHeight="1">
      <c r="A34" s="21">
        <v>32</v>
      </c>
      <c r="B34" s="107" t="s">
        <v>135</v>
      </c>
      <c r="C34" s="108">
        <v>837300.26</v>
      </c>
      <c r="D34" s="109">
        <v>622</v>
      </c>
      <c r="E34" s="108">
        <v>1346.1418971061094</v>
      </c>
      <c r="F34" s="109">
        <v>1000</v>
      </c>
      <c r="G34" s="107" t="s">
        <v>20</v>
      </c>
      <c r="H34" s="110" t="s">
        <v>75</v>
      </c>
    </row>
    <row r="35" spans="1:44" s="23" customFormat="1" ht="14.25">
      <c r="A35" s="21">
        <v>33</v>
      </c>
      <c r="B35" s="107" t="s">
        <v>140</v>
      </c>
      <c r="C35" s="108">
        <v>744248.0449</v>
      </c>
      <c r="D35" s="109">
        <v>21454</v>
      </c>
      <c r="E35" s="108">
        <v>34.69040947608838</v>
      </c>
      <c r="F35" s="109">
        <v>100</v>
      </c>
      <c r="G35" s="107" t="s">
        <v>50</v>
      </c>
      <c r="H35" s="110" t="s">
        <v>66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8" ht="14.25">
      <c r="A36" s="21">
        <v>34</v>
      </c>
      <c r="B36" s="107" t="s">
        <v>34</v>
      </c>
      <c r="C36" s="108">
        <v>730652.81</v>
      </c>
      <c r="D36" s="109">
        <v>11015</v>
      </c>
      <c r="E36" s="108">
        <v>66.33252927825693</v>
      </c>
      <c r="F36" s="109">
        <v>100</v>
      </c>
      <c r="G36" s="107" t="s">
        <v>78</v>
      </c>
      <c r="H36" s="110" t="s">
        <v>204</v>
      </c>
    </row>
    <row r="37" spans="1:8" ht="14.25">
      <c r="A37" s="21">
        <v>35</v>
      </c>
      <c r="B37" s="107" t="s">
        <v>31</v>
      </c>
      <c r="C37" s="108">
        <v>691924</v>
      </c>
      <c r="D37" s="109">
        <v>1195</v>
      </c>
      <c r="E37" s="108">
        <v>579.0158995815899</v>
      </c>
      <c r="F37" s="109">
        <v>1000</v>
      </c>
      <c r="G37" s="107" t="s">
        <v>32</v>
      </c>
      <c r="H37" s="110" t="s">
        <v>79</v>
      </c>
    </row>
    <row r="38" spans="1:8" ht="14.25">
      <c r="A38" s="21">
        <v>36</v>
      </c>
      <c r="B38" s="107" t="s">
        <v>25</v>
      </c>
      <c r="C38" s="108">
        <v>561393.8</v>
      </c>
      <c r="D38" s="109">
        <v>10498</v>
      </c>
      <c r="E38" s="108">
        <v>53.476262145170516</v>
      </c>
      <c r="F38" s="109">
        <v>100</v>
      </c>
      <c r="G38" s="107" t="s">
        <v>26</v>
      </c>
      <c r="H38" s="110" t="s">
        <v>77</v>
      </c>
    </row>
    <row r="39" spans="1:8" ht="14.25">
      <c r="A39" s="21">
        <v>37</v>
      </c>
      <c r="B39" s="107" t="s">
        <v>122</v>
      </c>
      <c r="C39" s="108">
        <v>505687.33</v>
      </c>
      <c r="D39" s="109">
        <v>1298</v>
      </c>
      <c r="E39" s="108">
        <v>389.5896224961479</v>
      </c>
      <c r="F39" s="109">
        <v>1000</v>
      </c>
      <c r="G39" s="107" t="s">
        <v>123</v>
      </c>
      <c r="H39" s="110" t="s">
        <v>124</v>
      </c>
    </row>
    <row r="40" spans="1:8" ht="14.25">
      <c r="A40" s="21">
        <v>38</v>
      </c>
      <c r="B40" s="107" t="s">
        <v>141</v>
      </c>
      <c r="C40" s="108">
        <v>494412.41</v>
      </c>
      <c r="D40" s="109">
        <v>9119</v>
      </c>
      <c r="E40" s="108">
        <v>54.21783199912271</v>
      </c>
      <c r="F40" s="109">
        <v>100</v>
      </c>
      <c r="G40" s="107" t="s">
        <v>142</v>
      </c>
      <c r="H40" s="110" t="s">
        <v>143</v>
      </c>
    </row>
    <row r="41" spans="1:8" ht="14.25">
      <c r="A41" s="21">
        <v>39</v>
      </c>
      <c r="B41" s="107" t="s">
        <v>81</v>
      </c>
      <c r="C41" s="108">
        <v>396974.57</v>
      </c>
      <c r="D41" s="109">
        <v>6620</v>
      </c>
      <c r="E41" s="108">
        <v>59.96594712990937</v>
      </c>
      <c r="F41" s="109">
        <v>100</v>
      </c>
      <c r="G41" s="107" t="s">
        <v>82</v>
      </c>
      <c r="H41" s="110" t="s">
        <v>83</v>
      </c>
    </row>
    <row r="42" spans="1:8" ht="14.25">
      <c r="A42" s="21">
        <v>40</v>
      </c>
      <c r="B42" s="107" t="s">
        <v>104</v>
      </c>
      <c r="C42" s="108">
        <v>207491.2</v>
      </c>
      <c r="D42" s="109">
        <v>4829</v>
      </c>
      <c r="E42" s="108">
        <v>42.9677365914268</v>
      </c>
      <c r="F42" s="109">
        <v>100</v>
      </c>
      <c r="G42" s="107" t="s">
        <v>78</v>
      </c>
      <c r="H42" s="110" t="s">
        <v>204</v>
      </c>
    </row>
    <row r="43" spans="1:8" ht="15" customHeight="1" thickBot="1">
      <c r="A43" s="160" t="s">
        <v>84</v>
      </c>
      <c r="B43" s="161"/>
      <c r="C43" s="123">
        <f>SUM(C3:C42)</f>
        <v>189848325.34379998</v>
      </c>
      <c r="D43" s="124">
        <f>SUM(D3:D42)</f>
        <v>9432630</v>
      </c>
      <c r="E43" s="65" t="s">
        <v>85</v>
      </c>
      <c r="F43" s="65" t="s">
        <v>85</v>
      </c>
      <c r="G43" s="65" t="s">
        <v>85</v>
      </c>
      <c r="H43" s="66" t="s">
        <v>85</v>
      </c>
    </row>
    <row r="44" spans="1:8" ht="15" customHeight="1" thickBot="1">
      <c r="A44" s="162" t="s">
        <v>195</v>
      </c>
      <c r="B44" s="162"/>
      <c r="C44" s="162"/>
      <c r="D44" s="162"/>
      <c r="E44" s="162"/>
      <c r="F44" s="162"/>
      <c r="G44" s="162"/>
      <c r="H44" s="162"/>
    </row>
    <row r="47" ht="14.25">
      <c r="H47" s="19"/>
    </row>
    <row r="48" ht="14.25">
      <c r="H48" s="19"/>
    </row>
    <row r="49" spans="2:8" ht="14.25">
      <c r="B49" s="20" t="s">
        <v>91</v>
      </c>
      <c r="C49" s="25">
        <f>C43-SUM(C3:C12)</f>
        <v>46738070.359999955</v>
      </c>
      <c r="H49" s="19"/>
    </row>
    <row r="50" ht="14.25">
      <c r="H50" s="19"/>
    </row>
    <row r="51" ht="14.25">
      <c r="H51" s="19"/>
    </row>
    <row r="52" ht="14.25">
      <c r="H52" s="19"/>
    </row>
    <row r="53" ht="14.25">
      <c r="H53" s="19"/>
    </row>
    <row r="54" ht="14.25">
      <c r="H54" s="19"/>
    </row>
  </sheetData>
  <mergeCells count="3">
    <mergeCell ref="A1:H1"/>
    <mergeCell ref="A43:B43"/>
    <mergeCell ref="A44:H44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7" r:id="rId17" display="http://upicapital.com/"/>
    <hyperlink ref="H28" r:id="rId18" display="http://www.task.ua/"/>
    <hyperlink ref="H33" r:id="rId19" display="http://univer.ua/"/>
    <hyperlink ref="H29" r:id="rId20" display="http://www.am.troika.ua/"/>
    <hyperlink ref="H30" r:id="rId21" display="http://univer.ua/"/>
    <hyperlink ref="H32" r:id="rId22" display="http://www.altus.ua/"/>
    <hyperlink ref="H23" r:id="rId23" display="http://ukrsibfunds.com"/>
    <hyperlink ref="H34" r:id="rId24" display="http://www.art-capital.com.ua/"/>
    <hyperlink ref="H22" r:id="rId25" display="http://am.concorde.ua/"/>
    <hyperlink ref="H12" r:id="rId26" display="http://www.vseswit.com.ua/"/>
    <hyperlink ref="H31" r:id="rId27" display="http://univer.ua/"/>
    <hyperlink ref="H35" r:id="rId28" display="http://univer.ua/"/>
    <hyperlink ref="H36" r:id="rId29" display="http://am.concorde.ua/"/>
    <hyperlink ref="H38" r:id="rId30" display="http://www.am.troika.ua/"/>
    <hyperlink ref="H40" r:id="rId31" display="http://bonum-group.com/"/>
    <hyperlink ref="H37" r:id="rId32" display="http://www.sem.biz.ua/"/>
    <hyperlink ref="H42" r:id="rId33" display="http://art-capital.com.ua/"/>
    <hyperlink ref="H39" r:id="rId34" display="http://www.mcapital.com.ua/"/>
    <hyperlink ref="H20" r:id="rId35" display="http://pioglobal.ua/"/>
    <hyperlink ref="H41" r:id="rId36" display="http://vuk.com.ua/"/>
    <hyperlink ref="H18" r:id="rId37" display="http://www.seb.ua/"/>
    <hyperlink ref="H43" r:id="rId38" display="http://art-capital.com.ua/"/>
    <hyperlink ref="H19" r:id="rId39" display="http://www.dragon-am.com/"/>
  </hyperlinks>
  <printOptions/>
  <pageMargins left="0.75" right="0.75" top="1" bottom="1" header="0.5" footer="0.5"/>
  <pageSetup horizontalDpi="600" verticalDpi="600" orientation="portrait" paperSize="9" scale="29" r:id="rId41"/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93"/>
  <sheetViews>
    <sheetView zoomScale="75" zoomScaleNormal="75" workbookViewId="0" topLeftCell="A31">
      <selection activeCell="G79" sqref="G79"/>
    </sheetView>
  </sheetViews>
  <sheetFormatPr defaultColWidth="9.00390625" defaultRowHeight="12.75"/>
  <cols>
    <col min="1" max="1" width="3.875" style="33" customWidth="1"/>
    <col min="2" max="2" width="60.00390625" style="33" customWidth="1"/>
    <col min="3" max="3" width="24.75390625" style="33" customWidth="1"/>
    <col min="4" max="4" width="24.75390625" style="45" customWidth="1"/>
    <col min="5" max="7" width="24.75390625" style="33" customWidth="1"/>
    <col min="8" max="16384" width="9.125" style="33" customWidth="1"/>
  </cols>
  <sheetData>
    <row r="1" spans="1:7" ht="16.5" thickBot="1">
      <c r="A1" s="163" t="s">
        <v>182</v>
      </c>
      <c r="B1" s="163"/>
      <c r="C1" s="163"/>
      <c r="D1" s="163"/>
      <c r="E1" s="163"/>
      <c r="F1" s="163"/>
      <c r="G1" s="163"/>
    </row>
    <row r="2" spans="1:7" ht="15.75" thickBot="1">
      <c r="A2" s="166" t="s">
        <v>67</v>
      </c>
      <c r="B2" s="114"/>
      <c r="C2" s="164" t="s">
        <v>40</v>
      </c>
      <c r="D2" s="165"/>
      <c r="E2" s="164" t="s">
        <v>41</v>
      </c>
      <c r="F2" s="165"/>
      <c r="G2" s="115"/>
    </row>
    <row r="3" spans="1:7" ht="45.75" thickBot="1">
      <c r="A3" s="167"/>
      <c r="B3" s="46" t="s">
        <v>39</v>
      </c>
      <c r="C3" s="39" t="s">
        <v>87</v>
      </c>
      <c r="D3" s="39" t="s">
        <v>42</v>
      </c>
      <c r="E3" s="39" t="s">
        <v>43</v>
      </c>
      <c r="F3" s="39" t="s">
        <v>42</v>
      </c>
      <c r="G3" s="40" t="s">
        <v>196</v>
      </c>
    </row>
    <row r="4" spans="1:8" ht="15" customHeight="1">
      <c r="A4" s="21">
        <v>1</v>
      </c>
      <c r="B4" s="41" t="s">
        <v>149</v>
      </c>
      <c r="C4" s="42">
        <v>-172.32992070000014</v>
      </c>
      <c r="D4" s="121">
        <v>-0.08274067496463823</v>
      </c>
      <c r="E4" s="43">
        <v>21</v>
      </c>
      <c r="F4" s="121">
        <v>0.010076775431861805</v>
      </c>
      <c r="G4" s="44">
        <v>19.36716065401048</v>
      </c>
      <c r="H4" s="62"/>
    </row>
    <row r="5" spans="1:8" ht="14.25" customHeight="1">
      <c r="A5" s="21">
        <v>2</v>
      </c>
      <c r="B5" s="41" t="s">
        <v>133</v>
      </c>
      <c r="C5" s="42">
        <v>20.22152000000002</v>
      </c>
      <c r="D5" s="121">
        <v>0.015305022673345204</v>
      </c>
      <c r="E5" s="43">
        <v>8</v>
      </c>
      <c r="F5" s="121">
        <v>0.006650041562759767</v>
      </c>
      <c r="G5" s="44">
        <v>8.79596156275971</v>
      </c>
      <c r="H5" s="62"/>
    </row>
    <row r="6" spans="1:7" ht="14.25">
      <c r="A6" s="21">
        <v>3</v>
      </c>
      <c r="B6" s="41" t="s">
        <v>119</v>
      </c>
      <c r="C6" s="42">
        <v>-400.8790900000008</v>
      </c>
      <c r="D6" s="121">
        <v>-0.07564524128657292</v>
      </c>
      <c r="E6" s="43">
        <v>2</v>
      </c>
      <c r="F6" s="121">
        <v>0.0003292181069958848</v>
      </c>
      <c r="G6" s="44">
        <v>1.6311677827157338</v>
      </c>
    </row>
    <row r="7" spans="1:7" ht="14.25">
      <c r="A7" s="21">
        <v>4</v>
      </c>
      <c r="B7" s="41" t="s">
        <v>102</v>
      </c>
      <c r="C7" s="42">
        <v>22.38561999999988</v>
      </c>
      <c r="D7" s="121">
        <v>0.011622984743324787</v>
      </c>
      <c r="E7" s="43">
        <v>0</v>
      </c>
      <c r="F7" s="121">
        <v>0</v>
      </c>
      <c r="G7" s="44">
        <v>0</v>
      </c>
    </row>
    <row r="8" spans="1:7" ht="14.25">
      <c r="A8" s="21">
        <v>5</v>
      </c>
      <c r="B8" s="41" t="s">
        <v>125</v>
      </c>
      <c r="C8" s="42">
        <v>12.827030000000027</v>
      </c>
      <c r="D8" s="121">
        <v>0.009420304101569682</v>
      </c>
      <c r="E8" s="43">
        <v>0</v>
      </c>
      <c r="F8" s="121">
        <v>0</v>
      </c>
      <c r="G8" s="44">
        <v>0</v>
      </c>
    </row>
    <row r="9" spans="1:7" ht="14.25">
      <c r="A9" s="21">
        <v>6</v>
      </c>
      <c r="B9" s="41" t="s">
        <v>200</v>
      </c>
      <c r="C9" s="42">
        <v>0.00037000000104308125</v>
      </c>
      <c r="D9" s="121">
        <v>4.010447539280946E-08</v>
      </c>
      <c r="E9" s="43">
        <v>0</v>
      </c>
      <c r="F9" s="121">
        <v>0</v>
      </c>
      <c r="G9" s="44">
        <v>0</v>
      </c>
    </row>
    <row r="10" spans="1:8" ht="14.25">
      <c r="A10" s="21">
        <v>7</v>
      </c>
      <c r="B10" s="41" t="s">
        <v>203</v>
      </c>
      <c r="C10" s="42">
        <v>0</v>
      </c>
      <c r="D10" s="121">
        <v>0</v>
      </c>
      <c r="E10" s="43">
        <v>0</v>
      </c>
      <c r="F10" s="121">
        <v>0</v>
      </c>
      <c r="G10" s="44">
        <v>0</v>
      </c>
      <c r="H10" s="62"/>
    </row>
    <row r="11" spans="1:7" ht="14.25">
      <c r="A11" s="21">
        <v>8</v>
      </c>
      <c r="B11" s="41" t="s">
        <v>81</v>
      </c>
      <c r="C11" s="42">
        <v>-19.871929999999992</v>
      </c>
      <c r="D11" s="121">
        <v>-0.047672056740310866</v>
      </c>
      <c r="E11" s="43">
        <v>0</v>
      </c>
      <c r="F11" s="121">
        <v>0</v>
      </c>
      <c r="G11" s="44">
        <v>0</v>
      </c>
    </row>
    <row r="12" spans="1:7" ht="14.25">
      <c r="A12" s="21">
        <v>9</v>
      </c>
      <c r="B12" s="41" t="s">
        <v>154</v>
      </c>
      <c r="C12" s="42">
        <v>-23.577381000000056</v>
      </c>
      <c r="D12" s="121">
        <v>-0.016031146704460934</v>
      </c>
      <c r="E12" s="43">
        <v>0</v>
      </c>
      <c r="F12" s="121">
        <v>0</v>
      </c>
      <c r="G12" s="44">
        <v>0</v>
      </c>
    </row>
    <row r="13" spans="1:7" ht="14.25">
      <c r="A13" s="21">
        <v>10</v>
      </c>
      <c r="B13" s="41" t="s">
        <v>134</v>
      </c>
      <c r="C13" s="42">
        <v>-64.22960000000009</v>
      </c>
      <c r="D13" s="121">
        <v>-0.05426066786115229</v>
      </c>
      <c r="E13" s="43">
        <v>0</v>
      </c>
      <c r="F13" s="121">
        <v>0</v>
      </c>
      <c r="G13" s="44">
        <v>0</v>
      </c>
    </row>
    <row r="14" spans="1:7" ht="14.25">
      <c r="A14" s="21">
        <v>11</v>
      </c>
      <c r="B14" s="41" t="s">
        <v>131</v>
      </c>
      <c r="C14" s="42">
        <v>-78.26773000000045</v>
      </c>
      <c r="D14" s="121">
        <v>-0.033447683683718255</v>
      </c>
      <c r="E14" s="43">
        <v>0</v>
      </c>
      <c r="F14" s="121">
        <v>0</v>
      </c>
      <c r="G14" s="44">
        <v>0</v>
      </c>
    </row>
    <row r="15" spans="1:7" ht="14.25">
      <c r="A15" s="21">
        <v>12</v>
      </c>
      <c r="B15" s="41" t="s">
        <v>31</v>
      </c>
      <c r="C15" s="42">
        <v>-112.02621999999997</v>
      </c>
      <c r="D15" s="121">
        <v>-0.13934472211475976</v>
      </c>
      <c r="E15" s="43">
        <v>0</v>
      </c>
      <c r="F15" s="121">
        <v>0</v>
      </c>
      <c r="G15" s="44">
        <v>0</v>
      </c>
    </row>
    <row r="16" spans="1:7" ht="14.25">
      <c r="A16" s="21">
        <v>13</v>
      </c>
      <c r="B16" s="41" t="s">
        <v>29</v>
      </c>
      <c r="C16" s="42">
        <v>-113.56555000000003</v>
      </c>
      <c r="D16" s="121">
        <v>-0.08315384179212698</v>
      </c>
      <c r="E16" s="43">
        <v>0</v>
      </c>
      <c r="F16" s="121">
        <v>0</v>
      </c>
      <c r="G16" s="44">
        <v>0</v>
      </c>
    </row>
    <row r="17" spans="1:7" ht="14.25">
      <c r="A17" s="21">
        <v>14</v>
      </c>
      <c r="B17" s="41" t="s">
        <v>132</v>
      </c>
      <c r="C17" s="42">
        <v>-209.41308999999984</v>
      </c>
      <c r="D17" s="121">
        <v>-0.16131128199589131</v>
      </c>
      <c r="E17" s="43">
        <v>0</v>
      </c>
      <c r="F17" s="121">
        <v>0</v>
      </c>
      <c r="G17" s="44">
        <v>-0.16403151900054813</v>
      </c>
    </row>
    <row r="18" spans="1:7" ht="14.25">
      <c r="A18" s="21">
        <v>15</v>
      </c>
      <c r="B18" s="41" t="s">
        <v>99</v>
      </c>
      <c r="C18" s="42">
        <v>-741.8906180000004</v>
      </c>
      <c r="D18" s="121">
        <v>-0.19145311172711107</v>
      </c>
      <c r="E18" s="43">
        <v>-1</v>
      </c>
      <c r="F18" s="121">
        <v>-0.0001855976243504083</v>
      </c>
      <c r="G18" s="44">
        <v>-0.629663541202787</v>
      </c>
    </row>
    <row r="19" spans="1:7" ht="14.25">
      <c r="A19" s="21">
        <v>16</v>
      </c>
      <c r="B19" s="41" t="s">
        <v>27</v>
      </c>
      <c r="C19" s="42">
        <v>423.2053800000026</v>
      </c>
      <c r="D19" s="121">
        <v>0.008870340244604945</v>
      </c>
      <c r="E19" s="43">
        <v>-1</v>
      </c>
      <c r="F19" s="121">
        <v>-2.7816411682892907E-05</v>
      </c>
      <c r="G19" s="44">
        <v>-2.0186756016178293</v>
      </c>
    </row>
    <row r="20" spans="1:7" ht="14.25">
      <c r="A20" s="21">
        <v>17</v>
      </c>
      <c r="B20" s="41" t="s">
        <v>135</v>
      </c>
      <c r="C20" s="42">
        <v>-126.21668999999994</v>
      </c>
      <c r="D20" s="121">
        <v>-0.13099581693918302</v>
      </c>
      <c r="E20" s="43">
        <v>-2</v>
      </c>
      <c r="F20" s="121">
        <v>-0.003205128205128205</v>
      </c>
      <c r="G20" s="44">
        <v>-2.8899591690589217</v>
      </c>
    </row>
    <row r="21" spans="1:7" ht="14.25">
      <c r="A21" s="21">
        <v>18</v>
      </c>
      <c r="B21" s="41" t="s">
        <v>25</v>
      </c>
      <c r="C21" s="42">
        <v>-40.96884999999998</v>
      </c>
      <c r="D21" s="121">
        <v>-0.06801359612851159</v>
      </c>
      <c r="E21" s="43">
        <v>-100</v>
      </c>
      <c r="F21" s="121">
        <v>-0.009435742592942064</v>
      </c>
      <c r="G21" s="44">
        <v>-5.603675033025125</v>
      </c>
    </row>
    <row r="22" spans="1:7" ht="14.25">
      <c r="A22" s="21">
        <v>19</v>
      </c>
      <c r="B22" s="41" t="s">
        <v>118</v>
      </c>
      <c r="C22" s="42">
        <v>-181.17729000000006</v>
      </c>
      <c r="D22" s="121">
        <v>-0.09478303901673105</v>
      </c>
      <c r="E22" s="43">
        <v>-29</v>
      </c>
      <c r="F22" s="121">
        <v>-0.0054501033640293175</v>
      </c>
      <c r="G22" s="44">
        <v>-10.006595136252534</v>
      </c>
    </row>
    <row r="23" spans="1:7" ht="14.25">
      <c r="A23" s="21">
        <v>20</v>
      </c>
      <c r="B23" s="41" t="s">
        <v>141</v>
      </c>
      <c r="C23" s="42">
        <v>-50.541120000000056</v>
      </c>
      <c r="D23" s="121">
        <v>-0.09274390790715688</v>
      </c>
      <c r="E23" s="43">
        <v>-210</v>
      </c>
      <c r="F23" s="121">
        <v>-0.02251045128095187</v>
      </c>
      <c r="G23" s="44">
        <v>-12.23172070106875</v>
      </c>
    </row>
    <row r="24" spans="1:7" ht="14.25">
      <c r="A24" s="21">
        <v>21</v>
      </c>
      <c r="B24" s="41" t="s">
        <v>36</v>
      </c>
      <c r="C24" s="42">
        <v>-637.1201499999999</v>
      </c>
      <c r="D24" s="121">
        <v>-0.23997945605786863</v>
      </c>
      <c r="E24" s="43">
        <v>-250</v>
      </c>
      <c r="F24" s="121">
        <v>-0.005292125317527519</v>
      </c>
      <c r="G24" s="44">
        <v>-13.800833844657257</v>
      </c>
    </row>
    <row r="25" spans="1:7" ht="14.25">
      <c r="A25" s="21">
        <v>22</v>
      </c>
      <c r="B25" s="41" t="s">
        <v>104</v>
      </c>
      <c r="C25" s="42">
        <v>-81.72669</v>
      </c>
      <c r="D25" s="121">
        <v>-0.2825782665104154</v>
      </c>
      <c r="E25" s="43">
        <v>-449</v>
      </c>
      <c r="F25" s="121">
        <v>-0.08507010231148163</v>
      </c>
      <c r="G25" s="44">
        <v>-20.659887467977818</v>
      </c>
    </row>
    <row r="26" spans="1:7" ht="14.25">
      <c r="A26" s="21">
        <v>23</v>
      </c>
      <c r="B26" s="41" t="s">
        <v>103</v>
      </c>
      <c r="C26" s="42">
        <v>-24.27470999999996</v>
      </c>
      <c r="D26" s="121">
        <v>-0.01987772697626064</v>
      </c>
      <c r="E26" s="43">
        <v>-16</v>
      </c>
      <c r="F26" s="121">
        <v>-0.01880141010575793</v>
      </c>
      <c r="G26" s="44">
        <v>-22.89445327158031</v>
      </c>
    </row>
    <row r="27" spans="1:7" ht="14.25">
      <c r="A27" s="21">
        <v>24</v>
      </c>
      <c r="B27" s="41" t="s">
        <v>140</v>
      </c>
      <c r="C27" s="42">
        <v>-163.0579789</v>
      </c>
      <c r="D27" s="121">
        <v>-0.17971662771186817</v>
      </c>
      <c r="E27" s="43">
        <v>-800</v>
      </c>
      <c r="F27" s="121">
        <v>-0.035948593511278874</v>
      </c>
      <c r="G27" s="44">
        <v>-29.855161558430993</v>
      </c>
    </row>
    <row r="28" spans="1:7" ht="14.25">
      <c r="A28" s="21">
        <v>25</v>
      </c>
      <c r="B28" s="41" t="s">
        <v>18</v>
      </c>
      <c r="C28" s="42">
        <v>-206.448264</v>
      </c>
      <c r="D28" s="121">
        <v>-0.08488059927218415</v>
      </c>
      <c r="E28" s="43">
        <v>-54</v>
      </c>
      <c r="F28" s="121">
        <v>-0.015310462149135243</v>
      </c>
      <c r="G28" s="44">
        <v>-35.19024592935621</v>
      </c>
    </row>
    <row r="29" spans="1:7" ht="14.25">
      <c r="A29" s="21">
        <v>26</v>
      </c>
      <c r="B29" s="41" t="s">
        <v>111</v>
      </c>
      <c r="C29" s="42">
        <v>-331.13843999999995</v>
      </c>
      <c r="D29" s="121">
        <v>-0.19269948672003082</v>
      </c>
      <c r="E29" s="43">
        <v>-163</v>
      </c>
      <c r="F29" s="121">
        <v>-0.025592714711885695</v>
      </c>
      <c r="G29" s="44">
        <v>-36.80362369670592</v>
      </c>
    </row>
    <row r="30" spans="1:7" ht="14.25">
      <c r="A30" s="21">
        <v>27</v>
      </c>
      <c r="B30" s="41" t="s">
        <v>24</v>
      </c>
      <c r="C30" s="42">
        <v>-521.9988439999995</v>
      </c>
      <c r="D30" s="121">
        <v>-0.08629560873372114</v>
      </c>
      <c r="E30" s="43">
        <v>-93</v>
      </c>
      <c r="F30" s="121">
        <v>-0.006900133550971954</v>
      </c>
      <c r="G30" s="44">
        <v>-38.803394076951946</v>
      </c>
    </row>
    <row r="31" spans="1:7" ht="14.25">
      <c r="A31" s="21">
        <v>28</v>
      </c>
      <c r="B31" s="41" t="s">
        <v>23</v>
      </c>
      <c r="C31" s="42">
        <v>-163.14853000000002</v>
      </c>
      <c r="D31" s="121">
        <v>-0.0787140438100407</v>
      </c>
      <c r="E31" s="43">
        <v>-1180</v>
      </c>
      <c r="F31" s="121">
        <v>-0.02875103552458457</v>
      </c>
      <c r="G31" s="44">
        <v>-56.68156972764735</v>
      </c>
    </row>
    <row r="32" spans="1:7" ht="14.25">
      <c r="A32" s="21">
        <v>29</v>
      </c>
      <c r="B32" s="41" t="s">
        <v>129</v>
      </c>
      <c r="C32" s="42">
        <v>-837.1187799999993</v>
      </c>
      <c r="D32" s="121">
        <v>-0.14130579857187242</v>
      </c>
      <c r="E32" s="43">
        <v>-72</v>
      </c>
      <c r="F32" s="121">
        <v>-0.01058979261656126</v>
      </c>
      <c r="G32" s="44">
        <v>-57.563567140573255</v>
      </c>
    </row>
    <row r="33" spans="1:7" ht="14.25">
      <c r="A33" s="21">
        <v>30</v>
      </c>
      <c r="B33" s="41" t="s">
        <v>34</v>
      </c>
      <c r="C33" s="42">
        <v>-219.96800999999988</v>
      </c>
      <c r="D33" s="121">
        <v>-0.2313940588845928</v>
      </c>
      <c r="E33" s="43">
        <v>-1009</v>
      </c>
      <c r="F33" s="121">
        <v>-0.08391550232867598</v>
      </c>
      <c r="G33" s="44">
        <v>-70.68926461484767</v>
      </c>
    </row>
    <row r="34" spans="1:7" ht="14.25">
      <c r="A34" s="21">
        <v>31</v>
      </c>
      <c r="B34" s="41" t="s">
        <v>122</v>
      </c>
      <c r="C34" s="42">
        <v>-210.06019000000003</v>
      </c>
      <c r="D34" s="121">
        <v>-0.29348364350602296</v>
      </c>
      <c r="E34" s="43">
        <v>-150</v>
      </c>
      <c r="F34" s="121">
        <v>-0.10359116022099447</v>
      </c>
      <c r="G34" s="44">
        <v>-74.14511602209943</v>
      </c>
    </row>
    <row r="35" spans="1:7" ht="14.25">
      <c r="A35" s="21">
        <v>32</v>
      </c>
      <c r="B35" s="41" t="s">
        <v>100</v>
      </c>
      <c r="C35" s="42">
        <v>-89.69622999999999</v>
      </c>
      <c r="D35" s="121">
        <v>-0.03133208075194341</v>
      </c>
      <c r="E35" s="43">
        <v>-55</v>
      </c>
      <c r="F35" s="121">
        <v>-0.035691109669046074</v>
      </c>
      <c r="G35" s="44">
        <v>-102.24950464518679</v>
      </c>
    </row>
    <row r="36" spans="1:7" ht="14.25">
      <c r="A36" s="21">
        <v>33</v>
      </c>
      <c r="B36" s="41" t="s">
        <v>127</v>
      </c>
      <c r="C36" s="42">
        <v>-2193.2583299999983</v>
      </c>
      <c r="D36" s="121">
        <v>-0.07526614469247062</v>
      </c>
      <c r="E36" s="43">
        <v>-464</v>
      </c>
      <c r="F36" s="121">
        <v>-0.006533830880799831</v>
      </c>
      <c r="G36" s="44">
        <v>-181.5441133185178</v>
      </c>
    </row>
    <row r="37" spans="1:8" ht="14.25">
      <c r="A37" s="21">
        <v>34</v>
      </c>
      <c r="B37" s="41" t="s">
        <v>147</v>
      </c>
      <c r="C37" s="42">
        <v>-164.5810200000005</v>
      </c>
      <c r="D37" s="121">
        <v>-0.027148890346956545</v>
      </c>
      <c r="E37" s="43">
        <v>-132</v>
      </c>
      <c r="F37" s="121">
        <v>-0.038869257950530034</v>
      </c>
      <c r="G37" s="44">
        <v>-237.8220478623236</v>
      </c>
      <c r="H37" s="62"/>
    </row>
    <row r="38" spans="1:7" ht="14.25">
      <c r="A38" s="21">
        <v>35</v>
      </c>
      <c r="B38" s="41" t="s">
        <v>148</v>
      </c>
      <c r="C38" s="42">
        <v>-934.4336392000001</v>
      </c>
      <c r="D38" s="121">
        <v>-0.29509905818581644</v>
      </c>
      <c r="E38" s="43">
        <v>-8881</v>
      </c>
      <c r="F38" s="121">
        <v>-0.12330954430590653</v>
      </c>
      <c r="G38" s="44">
        <v>-362.95795807578475</v>
      </c>
    </row>
    <row r="39" spans="1:7" ht="14.25">
      <c r="A39" s="21">
        <v>36</v>
      </c>
      <c r="B39" s="41" t="s">
        <v>22</v>
      </c>
      <c r="C39" s="42">
        <v>-679.45731</v>
      </c>
      <c r="D39" s="121">
        <v>-0.15336096676593797</v>
      </c>
      <c r="E39" s="43">
        <v>-500</v>
      </c>
      <c r="F39" s="121">
        <v>-0.11439029970258523</v>
      </c>
      <c r="G39" s="44">
        <v>-492.1833802333561</v>
      </c>
    </row>
    <row r="40" spans="1:7" ht="14.25">
      <c r="A40" s="21">
        <v>37</v>
      </c>
      <c r="B40" s="41" t="s">
        <v>98</v>
      </c>
      <c r="C40" s="42">
        <v>-1263.5273099999997</v>
      </c>
      <c r="D40" s="121">
        <v>-0.22900040327304622</v>
      </c>
      <c r="E40" s="43">
        <v>-867897</v>
      </c>
      <c r="F40" s="121">
        <v>-0.10728360411854762</v>
      </c>
      <c r="G40" s="44">
        <v>-519.8861342302943</v>
      </c>
    </row>
    <row r="41" spans="1:8" ht="14.25">
      <c r="A41" s="21">
        <v>38</v>
      </c>
      <c r="B41" s="41" t="s">
        <v>37</v>
      </c>
      <c r="C41" s="42">
        <v>-803.5667599999998</v>
      </c>
      <c r="D41" s="121">
        <v>-0.06194807988817491</v>
      </c>
      <c r="E41" s="43">
        <v>-652</v>
      </c>
      <c r="F41" s="121">
        <v>-0.07360578008579814</v>
      </c>
      <c r="G41" s="44">
        <v>-965.0646325537538</v>
      </c>
      <c r="H41" s="62"/>
    </row>
    <row r="42" spans="1:8" ht="14.25">
      <c r="A42" s="21">
        <v>39</v>
      </c>
      <c r="B42" s="41" t="s">
        <v>178</v>
      </c>
      <c r="C42" s="42" t="s">
        <v>33</v>
      </c>
      <c r="D42" s="121" t="s">
        <v>33</v>
      </c>
      <c r="E42" s="43" t="s">
        <v>33</v>
      </c>
      <c r="F42" s="121" t="s">
        <v>33</v>
      </c>
      <c r="G42" s="44" t="s">
        <v>33</v>
      </c>
      <c r="H42" s="62"/>
    </row>
    <row r="43" spans="1:8" ht="14.25">
      <c r="A43" s="21">
        <v>40</v>
      </c>
      <c r="B43" s="41" t="s">
        <v>180</v>
      </c>
      <c r="C43" s="42" t="s">
        <v>33</v>
      </c>
      <c r="D43" s="121" t="s">
        <v>33</v>
      </c>
      <c r="E43" s="43" t="s">
        <v>33</v>
      </c>
      <c r="F43" s="121" t="s">
        <v>33</v>
      </c>
      <c r="G43" s="44" t="s">
        <v>33</v>
      </c>
      <c r="H43" s="62"/>
    </row>
    <row r="44" spans="1:8" ht="15.75" thickBot="1">
      <c r="A44" s="113"/>
      <c r="B44" s="116" t="s">
        <v>84</v>
      </c>
      <c r="C44" s="117">
        <f>SUM(C4:C43)</f>
        <v>-11380.896345799994</v>
      </c>
      <c r="D44" s="122">
        <v>-0.06466299229766172</v>
      </c>
      <c r="E44" s="119">
        <f>SUM(E4:E43)</f>
        <v>-883129</v>
      </c>
      <c r="F44" s="122">
        <v>-0.10299028195972956</v>
      </c>
      <c r="G44" s="120">
        <f>SUM(G4:G43)</f>
        <v>-3322.5449189717856</v>
      </c>
      <c r="H44" s="62"/>
    </row>
    <row r="45" spans="2:8" ht="14.25">
      <c r="B45" s="82"/>
      <c r="C45" s="83"/>
      <c r="D45" s="84"/>
      <c r="E45" s="85"/>
      <c r="F45" s="84"/>
      <c r="G45" s="83"/>
      <c r="H45" s="62"/>
    </row>
    <row r="64" spans="2:5" ht="15">
      <c r="B64" s="73"/>
      <c r="C64" s="74"/>
      <c r="D64" s="75"/>
      <c r="E64" s="76"/>
    </row>
    <row r="65" spans="2:5" ht="15">
      <c r="B65" s="73"/>
      <c r="C65" s="74"/>
      <c r="D65" s="75"/>
      <c r="E65" s="76"/>
    </row>
    <row r="66" spans="2:5" ht="15">
      <c r="B66" s="73"/>
      <c r="C66" s="74"/>
      <c r="D66" s="75"/>
      <c r="E66" s="76"/>
    </row>
    <row r="67" spans="2:5" ht="15">
      <c r="B67" s="73"/>
      <c r="C67" s="74"/>
      <c r="D67" s="75"/>
      <c r="E67" s="76"/>
    </row>
    <row r="68" spans="2:5" ht="15">
      <c r="B68" s="73"/>
      <c r="C68" s="74"/>
      <c r="D68" s="75"/>
      <c r="E68" s="76"/>
    </row>
    <row r="69" spans="2:5" ht="15">
      <c r="B69" s="73"/>
      <c r="C69" s="74"/>
      <c r="D69" s="75"/>
      <c r="E69" s="76"/>
    </row>
    <row r="70" spans="2:5" ht="15.75" thickBot="1">
      <c r="B70" s="101"/>
      <c r="C70" s="101"/>
      <c r="D70" s="101"/>
      <c r="E70" s="101"/>
    </row>
    <row r="71" spans="2:5" ht="30.75" thickBot="1">
      <c r="B71" s="46" t="s">
        <v>39</v>
      </c>
      <c r="C71" s="39" t="s">
        <v>92</v>
      </c>
      <c r="D71" s="39" t="s">
        <v>93</v>
      </c>
      <c r="E71" s="70" t="s">
        <v>88</v>
      </c>
    </row>
    <row r="72" spans="2:5" ht="14.25">
      <c r="B72" s="41" t="s">
        <v>27</v>
      </c>
      <c r="C72" s="42">
        <v>423.2053800000026</v>
      </c>
      <c r="D72" s="121">
        <v>0.008870340244604945</v>
      </c>
      <c r="E72" s="44">
        <v>-2.0186756016178293</v>
      </c>
    </row>
    <row r="73" spans="2:5" ht="14.25" customHeight="1">
      <c r="B73" s="41" t="s">
        <v>133</v>
      </c>
      <c r="C73" s="42">
        <v>20.22152000000002</v>
      </c>
      <c r="D73" s="121">
        <v>0.015305022673345204</v>
      </c>
      <c r="E73" s="44">
        <v>8.79596156275971</v>
      </c>
    </row>
    <row r="74" spans="2:6" ht="14.25">
      <c r="B74" s="41" t="s">
        <v>104</v>
      </c>
      <c r="C74" s="42">
        <v>-81.72669</v>
      </c>
      <c r="D74" s="127">
        <v>-0.2825782665104154</v>
      </c>
      <c r="E74" s="44">
        <v>-20.659887467977818</v>
      </c>
      <c r="F74" s="62"/>
    </row>
    <row r="75" spans="2:5" ht="14.25">
      <c r="B75" s="41" t="s">
        <v>100</v>
      </c>
      <c r="C75" s="42">
        <v>-89.69622999999999</v>
      </c>
      <c r="D75" s="121">
        <v>-0.03133208075194341</v>
      </c>
      <c r="E75" s="44">
        <v>-102.24950464518679</v>
      </c>
    </row>
    <row r="76" spans="2:6" ht="14.25">
      <c r="B76" s="41" t="s">
        <v>140</v>
      </c>
      <c r="C76" s="42">
        <v>-163.0579789</v>
      </c>
      <c r="D76" s="127">
        <v>-0.17971662771186817</v>
      </c>
      <c r="E76" s="44">
        <v>-29.855161558430993</v>
      </c>
      <c r="F76"/>
    </row>
    <row r="77" spans="2:6" ht="14.25">
      <c r="B77" s="41" t="s">
        <v>147</v>
      </c>
      <c r="C77" s="42">
        <v>-164.5810200000005</v>
      </c>
      <c r="D77" s="121">
        <v>-0.027148890346956545</v>
      </c>
      <c r="E77" s="44">
        <v>-237.8220478623236</v>
      </c>
      <c r="F77"/>
    </row>
    <row r="78" spans="2:6" ht="14.25">
      <c r="B78" s="41" t="s">
        <v>149</v>
      </c>
      <c r="C78" s="42">
        <v>-172.32992070000014</v>
      </c>
      <c r="D78" s="126">
        <v>-0.08274067496463823</v>
      </c>
      <c r="E78" s="44">
        <v>19.36716065401048</v>
      </c>
      <c r="F78"/>
    </row>
    <row r="79" spans="2:5" ht="14.25">
      <c r="B79" s="41" t="s">
        <v>111</v>
      </c>
      <c r="C79" s="42">
        <v>-331.13843999999995</v>
      </c>
      <c r="D79" s="125">
        <v>-0.19269948672003082</v>
      </c>
      <c r="E79" s="44">
        <v>-36.80362369670592</v>
      </c>
    </row>
    <row r="80" spans="2:5" ht="14.25">
      <c r="B80" s="41" t="s">
        <v>119</v>
      </c>
      <c r="C80" s="42">
        <v>-400.8790900000008</v>
      </c>
      <c r="D80" s="126">
        <v>-0.07564524128657292</v>
      </c>
      <c r="E80" s="44">
        <v>1.6311677827157338</v>
      </c>
    </row>
    <row r="81" spans="2:5" ht="14.25">
      <c r="B81" s="41" t="s">
        <v>24</v>
      </c>
      <c r="C81" s="42">
        <v>-521.9988439999995</v>
      </c>
      <c r="D81" s="125">
        <v>-0.08629560873372114</v>
      </c>
      <c r="E81" s="44">
        <v>-38.803394076951946</v>
      </c>
    </row>
    <row r="82" spans="2:5" ht="14.25">
      <c r="B82" s="41" t="s">
        <v>36</v>
      </c>
      <c r="C82" s="42">
        <v>-637.1201499999999</v>
      </c>
      <c r="D82" s="126">
        <v>-0.23997945605786863</v>
      </c>
      <c r="E82" s="44">
        <v>-13.800833844657257</v>
      </c>
    </row>
    <row r="83" spans="2:5" ht="14.25">
      <c r="B83" s="41" t="s">
        <v>22</v>
      </c>
      <c r="C83" s="42">
        <v>-679.45731</v>
      </c>
      <c r="D83" s="121">
        <v>-0.15336096676593797</v>
      </c>
      <c r="E83" s="44">
        <v>-492.1833802333561</v>
      </c>
    </row>
    <row r="84" spans="2:5" ht="14.25">
      <c r="B84" s="41" t="s">
        <v>99</v>
      </c>
      <c r="C84" s="42">
        <v>-741.8906180000004</v>
      </c>
      <c r="D84" s="121">
        <v>-0.19145311172711107</v>
      </c>
      <c r="E84" s="44">
        <v>-0.629663541202787</v>
      </c>
    </row>
    <row r="85" spans="2:5" ht="14.25">
      <c r="B85" s="41" t="s">
        <v>37</v>
      </c>
      <c r="C85" s="42">
        <v>-803.5667599999998</v>
      </c>
      <c r="D85" s="121">
        <v>-0.06194807988817491</v>
      </c>
      <c r="E85" s="44">
        <v>-965.0646325537538</v>
      </c>
    </row>
    <row r="86" spans="2:5" ht="14.25">
      <c r="B86" s="41" t="s">
        <v>129</v>
      </c>
      <c r="C86" s="42">
        <v>-837.1187799999993</v>
      </c>
      <c r="D86" s="127">
        <v>-0.14130579857187242</v>
      </c>
      <c r="E86" s="44">
        <v>-57.563567140573255</v>
      </c>
    </row>
    <row r="87" spans="2:5" ht="14.25">
      <c r="B87" s="41" t="s">
        <v>148</v>
      </c>
      <c r="C87" s="42">
        <v>-934.4336392000001</v>
      </c>
      <c r="D87" s="121">
        <v>-0.29509905818581644</v>
      </c>
      <c r="E87" s="44">
        <v>-362.95795807578475</v>
      </c>
    </row>
    <row r="88" spans="2:5" ht="14.25">
      <c r="B88" s="41" t="s">
        <v>98</v>
      </c>
      <c r="C88" s="42">
        <v>-1263.5273099999997</v>
      </c>
      <c r="D88" s="121">
        <v>-0.22900040327304622</v>
      </c>
      <c r="E88" s="44">
        <v>-519.8861342302943</v>
      </c>
    </row>
    <row r="89" spans="2:5" ht="14.25">
      <c r="B89" s="41" t="s">
        <v>127</v>
      </c>
      <c r="C89" s="42">
        <v>-2193.2583299999983</v>
      </c>
      <c r="D89" s="121">
        <v>-0.07526614469247062</v>
      </c>
      <c r="E89" s="44">
        <v>-181.5441133185178</v>
      </c>
    </row>
    <row r="90" spans="2:5" ht="14.25">
      <c r="B90" s="71" t="s">
        <v>91</v>
      </c>
      <c r="C90" s="72">
        <f>C44-SUM(C72:C89)</f>
        <v>-1808.5421349999979</v>
      </c>
      <c r="D90" s="77"/>
      <c r="E90" s="86">
        <f>G44-SUM(E72:E89)</f>
        <v>-290.4966311239368</v>
      </c>
    </row>
    <row r="91" spans="2:5" ht="15" thickBot="1">
      <c r="B91" s="104" t="s">
        <v>84</v>
      </c>
      <c r="C91" s="98">
        <f>SUM(C72:C90)</f>
        <v>-11380.896345799994</v>
      </c>
      <c r="D91" s="105"/>
      <c r="E91" s="67">
        <f>SUM(E72:E90)</f>
        <v>-3322.5449189717856</v>
      </c>
    </row>
    <row r="92" ht="14.25">
      <c r="D92" s="33"/>
    </row>
    <row r="93" ht="14.25">
      <c r="D93" s="33"/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85"/>
  <sheetViews>
    <sheetView zoomScale="85" zoomScaleNormal="85" workbookViewId="0" topLeftCell="A1">
      <selection activeCell="A1" sqref="A1:K45"/>
    </sheetView>
  </sheetViews>
  <sheetFormatPr defaultColWidth="9.00390625" defaultRowHeight="12.75" outlineLevelRow="1"/>
  <cols>
    <col min="1" max="1" width="4.25390625" style="36" customWidth="1"/>
    <col min="2" max="2" width="61.75390625" style="36" bestFit="1" customWidth="1"/>
    <col min="3" max="4" width="14.75390625" style="37" customWidth="1"/>
    <col min="5" max="9" width="12.75390625" style="38" customWidth="1"/>
    <col min="10" max="10" width="19.00390625" style="36" bestFit="1" customWidth="1"/>
    <col min="11" max="11" width="22.75390625" style="36" bestFit="1" customWidth="1"/>
    <col min="12" max="16384" width="9.125" style="36" customWidth="1"/>
  </cols>
  <sheetData>
    <row r="1" spans="1:11" s="14" customFormat="1" ht="16.5" thickBot="1">
      <c r="A1" s="171" t="s">
        <v>185</v>
      </c>
      <c r="B1" s="171"/>
      <c r="C1" s="171"/>
      <c r="D1" s="171"/>
      <c r="E1" s="171"/>
      <c r="F1" s="171"/>
      <c r="G1" s="171"/>
      <c r="H1" s="171"/>
      <c r="I1" s="171"/>
      <c r="J1" s="171"/>
      <c r="K1" s="128"/>
    </row>
    <row r="2" spans="1:11" s="20" customFormat="1" ht="15.75" thickBot="1">
      <c r="A2" s="166" t="s">
        <v>67</v>
      </c>
      <c r="B2" s="129"/>
      <c r="C2" s="130"/>
      <c r="D2" s="131"/>
      <c r="E2" s="168" t="s">
        <v>112</v>
      </c>
      <c r="F2" s="168"/>
      <c r="G2" s="168"/>
      <c r="H2" s="168"/>
      <c r="I2" s="168"/>
      <c r="J2" s="168"/>
      <c r="K2" s="168"/>
    </row>
    <row r="3" spans="1:11" s="24" customFormat="1" ht="45.75" thickBot="1">
      <c r="A3" s="167"/>
      <c r="B3" s="132" t="s">
        <v>39</v>
      </c>
      <c r="C3" s="30" t="s">
        <v>13</v>
      </c>
      <c r="D3" s="30" t="s">
        <v>14</v>
      </c>
      <c r="E3" s="17" t="s">
        <v>186</v>
      </c>
      <c r="F3" s="17" t="s">
        <v>205</v>
      </c>
      <c r="G3" s="17" t="s">
        <v>144</v>
      </c>
      <c r="H3" s="17" t="s">
        <v>175</v>
      </c>
      <c r="I3" s="17" t="s">
        <v>206</v>
      </c>
      <c r="J3" s="17" t="s">
        <v>86</v>
      </c>
      <c r="K3" s="18" t="s">
        <v>187</v>
      </c>
    </row>
    <row r="4" spans="1:11" s="20" customFormat="1" ht="14.25" collapsed="1">
      <c r="A4" s="21">
        <v>1</v>
      </c>
      <c r="B4" s="31" t="s">
        <v>127</v>
      </c>
      <c r="C4" s="133">
        <v>38118</v>
      </c>
      <c r="D4" s="133">
        <v>38182</v>
      </c>
      <c r="E4" s="125">
        <v>-0.06918435267162482</v>
      </c>
      <c r="F4" s="125">
        <v>-0.03362831172660141</v>
      </c>
      <c r="G4" s="125">
        <v>-0.003687480836557344</v>
      </c>
      <c r="H4" s="125" t="s">
        <v>33</v>
      </c>
      <c r="I4" s="125">
        <v>-0.0045720295298862235</v>
      </c>
      <c r="J4" s="125">
        <v>2.8194752519454016</v>
      </c>
      <c r="K4" s="134">
        <v>0.18759487035368494</v>
      </c>
    </row>
    <row r="5" spans="1:11" s="20" customFormat="1" ht="14.25" collapsed="1">
      <c r="A5" s="21">
        <v>2</v>
      </c>
      <c r="B5" s="31" t="s">
        <v>18</v>
      </c>
      <c r="C5" s="133">
        <v>38492</v>
      </c>
      <c r="D5" s="133">
        <v>38629</v>
      </c>
      <c r="E5" s="125">
        <v>-0.07065184959199333</v>
      </c>
      <c r="F5" s="125">
        <v>-0.07634396915906239</v>
      </c>
      <c r="G5" s="125">
        <v>-0.05972862924162614</v>
      </c>
      <c r="H5" s="125">
        <v>-0.21141079312384659</v>
      </c>
      <c r="I5" s="125">
        <v>-0.03840147832694518</v>
      </c>
      <c r="J5" s="125">
        <v>-0.35912138900086366</v>
      </c>
      <c r="K5" s="134">
        <v>-0.06547847880044821</v>
      </c>
    </row>
    <row r="6" spans="1:11" s="20" customFormat="1" ht="14.25" collapsed="1">
      <c r="A6" s="21">
        <v>3</v>
      </c>
      <c r="B6" s="31" t="s">
        <v>180</v>
      </c>
      <c r="C6" s="133">
        <v>38516</v>
      </c>
      <c r="D6" s="133">
        <v>38705</v>
      </c>
      <c r="E6" s="125" t="s">
        <v>33</v>
      </c>
      <c r="F6" s="125">
        <v>-0.011619921242432274</v>
      </c>
      <c r="G6" s="125">
        <v>0.028059992853496363</v>
      </c>
      <c r="H6" s="125">
        <v>-0.028408568533836887</v>
      </c>
      <c r="I6" s="125">
        <v>0.031103718263731484</v>
      </c>
      <c r="J6" s="125">
        <v>1.1781133836386477</v>
      </c>
      <c r="K6" s="134">
        <v>0.13016947458157868</v>
      </c>
    </row>
    <row r="7" spans="1:11" s="20" customFormat="1" ht="14.25" collapsed="1">
      <c r="A7" s="21">
        <v>4</v>
      </c>
      <c r="B7" s="31" t="s">
        <v>178</v>
      </c>
      <c r="C7" s="133">
        <v>38516</v>
      </c>
      <c r="D7" s="133">
        <v>38733</v>
      </c>
      <c r="E7" s="125" t="s">
        <v>33</v>
      </c>
      <c r="F7" s="125">
        <v>-0.00508951773460431</v>
      </c>
      <c r="G7" s="125">
        <v>-0.032262469508772096</v>
      </c>
      <c r="H7" s="125">
        <v>-0.2939189113342957</v>
      </c>
      <c r="I7" s="125">
        <v>-0.007675524176304904</v>
      </c>
      <c r="J7" s="125">
        <v>0.1771634787971319</v>
      </c>
      <c r="K7" s="134">
        <v>0.02629187644916864</v>
      </c>
    </row>
    <row r="8" spans="1:11" s="20" customFormat="1" ht="14.25" collapsed="1">
      <c r="A8" s="21">
        <v>5</v>
      </c>
      <c r="B8" s="31" t="s">
        <v>100</v>
      </c>
      <c r="C8" s="133">
        <v>38828</v>
      </c>
      <c r="D8" s="133">
        <v>39028</v>
      </c>
      <c r="E8" s="125">
        <v>0.00452036578819337</v>
      </c>
      <c r="F8" s="125">
        <v>0.008524430948274375</v>
      </c>
      <c r="G8" s="125">
        <v>0.020978660277035432</v>
      </c>
      <c r="H8" s="125">
        <v>-0.020315396746788172</v>
      </c>
      <c r="I8" s="125">
        <v>0.021239851011322086</v>
      </c>
      <c r="J8" s="125">
        <v>0.8661264131897712</v>
      </c>
      <c r="K8" s="134">
        <v>0.12065382856551987</v>
      </c>
    </row>
    <row r="9" spans="1:11" s="20" customFormat="1" ht="14.25" collapsed="1">
      <c r="A9" s="21">
        <v>6</v>
      </c>
      <c r="B9" s="31" t="s">
        <v>135</v>
      </c>
      <c r="C9" s="133">
        <v>38919</v>
      </c>
      <c r="D9" s="133">
        <v>39092</v>
      </c>
      <c r="E9" s="125">
        <v>-0.12820159127017716</v>
      </c>
      <c r="F9" s="125">
        <v>-0.13702541012580627</v>
      </c>
      <c r="G9" s="125">
        <v>-0.18902447047784376</v>
      </c>
      <c r="H9" s="125">
        <v>-0.2779038880986132</v>
      </c>
      <c r="I9" s="125">
        <v>-0.15965877427849018</v>
      </c>
      <c r="J9" s="125">
        <v>0.34614189710610943</v>
      </c>
      <c r="K9" s="134">
        <v>0.05767068845439094</v>
      </c>
    </row>
    <row r="10" spans="1:11" s="20" customFormat="1" ht="14.25" collapsed="1">
      <c r="A10" s="21">
        <v>7</v>
      </c>
      <c r="B10" s="31" t="s">
        <v>132</v>
      </c>
      <c r="C10" s="133">
        <v>38919</v>
      </c>
      <c r="D10" s="133">
        <v>39092</v>
      </c>
      <c r="E10" s="125">
        <v>-0.1613112819958913</v>
      </c>
      <c r="F10" s="125">
        <v>-0.21181890293990524</v>
      </c>
      <c r="G10" s="125">
        <v>-0.19215199473925837</v>
      </c>
      <c r="H10" s="125">
        <v>-0.4592851215587662</v>
      </c>
      <c r="I10" s="125">
        <v>-0.1940822424749299</v>
      </c>
      <c r="J10" s="125">
        <v>-0.1618326635873748</v>
      </c>
      <c r="K10" s="134">
        <v>-0.03275200447234705</v>
      </c>
    </row>
    <row r="11" spans="1:11" s="20" customFormat="1" ht="14.25" collapsed="1">
      <c r="A11" s="21">
        <v>8</v>
      </c>
      <c r="B11" s="31" t="s">
        <v>141</v>
      </c>
      <c r="C11" s="133">
        <v>38968</v>
      </c>
      <c r="D11" s="133">
        <v>39140</v>
      </c>
      <c r="E11" s="125">
        <v>-0.07185085172341987</v>
      </c>
      <c r="F11" s="125">
        <v>0.04292719828136149</v>
      </c>
      <c r="G11" s="125">
        <v>-0.39646105334940973</v>
      </c>
      <c r="H11" s="125">
        <v>-0.4459092725957857</v>
      </c>
      <c r="I11" s="125">
        <v>-0.37582313488470964</v>
      </c>
      <c r="J11" s="125">
        <v>-0.4578216800087729</v>
      </c>
      <c r="K11" s="134">
        <v>-0.11166769656792486</v>
      </c>
    </row>
    <row r="12" spans="1:11" s="20" customFormat="1" ht="14.25" collapsed="1">
      <c r="A12" s="21">
        <v>9</v>
      </c>
      <c r="B12" s="31" t="s">
        <v>148</v>
      </c>
      <c r="C12" s="133">
        <v>39066</v>
      </c>
      <c r="D12" s="133">
        <v>39258</v>
      </c>
      <c r="E12" s="125">
        <v>-0.19595230307817224</v>
      </c>
      <c r="F12" s="125">
        <v>-0.23087724061139936</v>
      </c>
      <c r="G12" s="125">
        <v>-0.3004589426016956</v>
      </c>
      <c r="H12" s="125">
        <v>-0.5728328958866673</v>
      </c>
      <c r="I12" s="125">
        <v>-0.20805625411684592</v>
      </c>
      <c r="J12" s="125">
        <v>-0.6464936038707021</v>
      </c>
      <c r="K12" s="134">
        <v>-0.19309902417562197</v>
      </c>
    </row>
    <row r="13" spans="1:11" s="20" customFormat="1" ht="14.25" collapsed="1">
      <c r="A13" s="21">
        <v>10</v>
      </c>
      <c r="B13" s="31" t="s">
        <v>147</v>
      </c>
      <c r="C13" s="133">
        <v>39066</v>
      </c>
      <c r="D13" s="133">
        <v>39258</v>
      </c>
      <c r="E13" s="125">
        <v>0.012194353058129659</v>
      </c>
      <c r="F13" s="125">
        <v>0.03137442400822321</v>
      </c>
      <c r="G13" s="125">
        <v>0.04811890428205823</v>
      </c>
      <c r="H13" s="125">
        <v>0.09885224981996155</v>
      </c>
      <c r="I13" s="125">
        <v>0.04948887193212337</v>
      </c>
      <c r="J13" s="125">
        <v>0.8068574662990196</v>
      </c>
      <c r="K13" s="134">
        <v>0.1298256524134871</v>
      </c>
    </row>
    <row r="14" spans="1:11" s="20" customFormat="1" ht="14.25" collapsed="1">
      <c r="A14" s="21">
        <v>11</v>
      </c>
      <c r="B14" s="31" t="s">
        <v>131</v>
      </c>
      <c r="C14" s="133">
        <v>39252</v>
      </c>
      <c r="D14" s="133">
        <v>39420</v>
      </c>
      <c r="E14" s="125">
        <v>-0.0334476836837182</v>
      </c>
      <c r="F14" s="125">
        <v>-0.0426552121751228</v>
      </c>
      <c r="G14" s="125">
        <v>-0.026692331926495116</v>
      </c>
      <c r="H14" s="125" t="s">
        <v>33</v>
      </c>
      <c r="I14" s="125">
        <v>-0.027086124185608185</v>
      </c>
      <c r="J14" s="125">
        <v>-0.1314374961597543</v>
      </c>
      <c r="K14" s="134">
        <v>-0.03149958984619583</v>
      </c>
    </row>
    <row r="15" spans="1:11" s="20" customFormat="1" ht="14.25" collapsed="1">
      <c r="A15" s="21">
        <v>12</v>
      </c>
      <c r="B15" s="31" t="s">
        <v>22</v>
      </c>
      <c r="C15" s="133">
        <v>39252</v>
      </c>
      <c r="D15" s="133">
        <v>39420</v>
      </c>
      <c r="E15" s="125">
        <v>-0.04400433627845901</v>
      </c>
      <c r="F15" s="125">
        <v>-0.05082730943831504</v>
      </c>
      <c r="G15" s="125">
        <v>-0.05425988154339956</v>
      </c>
      <c r="H15" s="125">
        <v>-0.13528878541984357</v>
      </c>
      <c r="I15" s="125">
        <v>-0.02624264609258875</v>
      </c>
      <c r="J15" s="125">
        <v>-0.031002952725393995</v>
      </c>
      <c r="K15" s="134">
        <v>-0.007127684984551186</v>
      </c>
    </row>
    <row r="16" spans="1:11" s="20" customFormat="1" ht="14.25" collapsed="1">
      <c r="A16" s="21">
        <v>13</v>
      </c>
      <c r="B16" s="31" t="s">
        <v>140</v>
      </c>
      <c r="C16" s="133">
        <v>39269</v>
      </c>
      <c r="D16" s="133">
        <v>39443</v>
      </c>
      <c r="E16" s="125">
        <v>-0.14912901244988863</v>
      </c>
      <c r="F16" s="125">
        <v>-0.16903887971161968</v>
      </c>
      <c r="G16" s="125">
        <v>-0.10818708591836901</v>
      </c>
      <c r="H16" s="125">
        <v>-0.23795964347077903</v>
      </c>
      <c r="I16" s="125">
        <v>-0.04396839970483979</v>
      </c>
      <c r="J16" s="125">
        <v>-0.6530959052391163</v>
      </c>
      <c r="K16" s="134">
        <v>-0.21647874342551388</v>
      </c>
    </row>
    <row r="17" spans="1:11" s="20" customFormat="1" ht="14.25" collapsed="1">
      <c r="A17" s="21">
        <v>14</v>
      </c>
      <c r="B17" s="31" t="s">
        <v>23</v>
      </c>
      <c r="C17" s="133">
        <v>39269</v>
      </c>
      <c r="D17" s="133">
        <v>39471</v>
      </c>
      <c r="E17" s="125">
        <v>-0.05144201961897776</v>
      </c>
      <c r="F17" s="125">
        <v>-0.05210849881512414</v>
      </c>
      <c r="G17" s="125">
        <v>-0.02318220304330809</v>
      </c>
      <c r="H17" s="125">
        <v>-0.20998844800426542</v>
      </c>
      <c r="I17" s="125">
        <v>-0.012764420326744741</v>
      </c>
      <c r="J17" s="125">
        <v>-0.5209660353218604</v>
      </c>
      <c r="K17" s="134">
        <v>-0.15856289467890639</v>
      </c>
    </row>
    <row r="18" spans="1:11" s="20" customFormat="1" ht="14.25" collapsed="1">
      <c r="A18" s="21">
        <v>15</v>
      </c>
      <c r="B18" s="31" t="s">
        <v>24</v>
      </c>
      <c r="C18" s="133">
        <v>39378</v>
      </c>
      <c r="D18" s="133">
        <v>39478</v>
      </c>
      <c r="E18" s="125">
        <v>-0.07994712099462786</v>
      </c>
      <c r="F18" s="125">
        <v>-0.13034370582254917</v>
      </c>
      <c r="G18" s="125">
        <v>-0.16393046503729758</v>
      </c>
      <c r="H18" s="125">
        <v>-0.3570546198648765</v>
      </c>
      <c r="I18" s="125">
        <v>-0.12184556459793972</v>
      </c>
      <c r="J18" s="125">
        <v>-0.5870778488008965</v>
      </c>
      <c r="K18" s="134">
        <v>-0.18813324966631506</v>
      </c>
    </row>
    <row r="19" spans="1:11" s="20" customFormat="1" ht="14.25" collapsed="1">
      <c r="A19" s="21">
        <v>16</v>
      </c>
      <c r="B19" s="31" t="s">
        <v>25</v>
      </c>
      <c r="C19" s="133">
        <v>39330</v>
      </c>
      <c r="D19" s="133">
        <v>39560</v>
      </c>
      <c r="E19" s="125">
        <v>-0.05913584413888029</v>
      </c>
      <c r="F19" s="125">
        <v>-0.07019512553371798</v>
      </c>
      <c r="G19" s="125">
        <v>-0.23645352786067708</v>
      </c>
      <c r="H19" s="125">
        <v>-0.4186951147847787</v>
      </c>
      <c r="I19" s="125">
        <v>-0.2178156681163591</v>
      </c>
      <c r="J19" s="125">
        <v>-0.46523737854829483</v>
      </c>
      <c r="K19" s="134">
        <v>-0.144215255200271</v>
      </c>
    </row>
    <row r="20" spans="1:11" s="20" customFormat="1" ht="14.25" collapsed="1">
      <c r="A20" s="21">
        <v>17</v>
      </c>
      <c r="B20" s="31" t="s">
        <v>27</v>
      </c>
      <c r="C20" s="133">
        <v>39413</v>
      </c>
      <c r="D20" s="133">
        <v>39589</v>
      </c>
      <c r="E20" s="125">
        <v>0.008898404177961838</v>
      </c>
      <c r="F20" s="125">
        <v>0.026481172788141105</v>
      </c>
      <c r="G20" s="125">
        <v>0.05531706171863182</v>
      </c>
      <c r="H20" s="125">
        <v>0.10349823984620676</v>
      </c>
      <c r="I20" s="125">
        <v>0.045122284129804235</v>
      </c>
      <c r="J20" s="125">
        <v>0.3389348382430666</v>
      </c>
      <c r="K20" s="134">
        <v>0.07689828282907851</v>
      </c>
    </row>
    <row r="21" spans="1:11" s="20" customFormat="1" ht="14.25">
      <c r="A21" s="21">
        <v>18</v>
      </c>
      <c r="B21" s="31" t="s">
        <v>29</v>
      </c>
      <c r="C21" s="133">
        <v>39429</v>
      </c>
      <c r="D21" s="133">
        <v>39618</v>
      </c>
      <c r="E21" s="125">
        <v>-0.08315384179212704</v>
      </c>
      <c r="F21" s="125">
        <v>-0.09455425861366551</v>
      </c>
      <c r="G21" s="125">
        <v>-0.0925593981053443</v>
      </c>
      <c r="H21" s="125">
        <v>-0.1685300025209745</v>
      </c>
      <c r="I21" s="125">
        <v>-0.06942311638873577</v>
      </c>
      <c r="J21" s="125">
        <v>-0.04048836015325674</v>
      </c>
      <c r="K21" s="134">
        <v>-0.010649596808923079</v>
      </c>
    </row>
    <row r="22" spans="1:11" s="20" customFormat="1" ht="14.25">
      <c r="A22" s="21">
        <v>19</v>
      </c>
      <c r="B22" s="31" t="s">
        <v>31</v>
      </c>
      <c r="C22" s="133">
        <v>39429</v>
      </c>
      <c r="D22" s="133">
        <v>39651</v>
      </c>
      <c r="E22" s="125">
        <v>-0.1393447221147599</v>
      </c>
      <c r="F22" s="125">
        <v>-0.13187508024677952</v>
      </c>
      <c r="G22" s="125">
        <v>-0.16219967547471326</v>
      </c>
      <c r="H22" s="125">
        <v>-0.4205554097993509</v>
      </c>
      <c r="I22" s="125">
        <v>-0.12026933936508055</v>
      </c>
      <c r="J22" s="125">
        <v>-0.42098410041841006</v>
      </c>
      <c r="K22" s="134">
        <v>-0.13493071377946353</v>
      </c>
    </row>
    <row r="23" spans="1:11" s="20" customFormat="1" ht="14.25">
      <c r="A23" s="21">
        <v>20</v>
      </c>
      <c r="B23" s="31" t="s">
        <v>81</v>
      </c>
      <c r="C23" s="133">
        <v>39443</v>
      </c>
      <c r="D23" s="133">
        <v>39715</v>
      </c>
      <c r="E23" s="125">
        <v>-0.04767205674031083</v>
      </c>
      <c r="F23" s="125">
        <v>-0.05567189799271033</v>
      </c>
      <c r="G23" s="125">
        <v>-0.06717683619763115</v>
      </c>
      <c r="H23" s="125">
        <v>-0.15804209611666264</v>
      </c>
      <c r="I23" s="125">
        <v>-0.058639959983983636</v>
      </c>
      <c r="J23" s="125">
        <v>-0.4003405287009063</v>
      </c>
      <c r="K23" s="134">
        <v>-0.1326131854479191</v>
      </c>
    </row>
    <row r="24" spans="1:11" s="20" customFormat="1" ht="14.25" collapsed="1">
      <c r="A24" s="21">
        <v>21</v>
      </c>
      <c r="B24" s="31" t="s">
        <v>103</v>
      </c>
      <c r="C24" s="133">
        <v>39527</v>
      </c>
      <c r="D24" s="133">
        <v>39715</v>
      </c>
      <c r="E24" s="125">
        <v>-0.0010969409063447122</v>
      </c>
      <c r="F24" s="125">
        <v>0.020960227462726966</v>
      </c>
      <c r="G24" s="125">
        <v>0.03337252791042733</v>
      </c>
      <c r="H24" s="125">
        <v>-0.09387103285198517</v>
      </c>
      <c r="I24" s="125">
        <v>0.04904634837981914</v>
      </c>
      <c r="J24" s="125">
        <v>0.43344525748503004</v>
      </c>
      <c r="K24" s="134">
        <v>0.10536425433219776</v>
      </c>
    </row>
    <row r="25" spans="1:11" s="20" customFormat="1" ht="14.25" collapsed="1">
      <c r="A25" s="21">
        <v>22</v>
      </c>
      <c r="B25" s="31" t="s">
        <v>200</v>
      </c>
      <c r="C25" s="133">
        <v>39630</v>
      </c>
      <c r="D25" s="133">
        <v>39717</v>
      </c>
      <c r="E25" s="125">
        <v>4.010447551827667E-08</v>
      </c>
      <c r="F25" s="125" t="s">
        <v>33</v>
      </c>
      <c r="G25" s="125">
        <v>-0.021108414855134372</v>
      </c>
      <c r="H25" s="125">
        <v>-0.015928570215515858</v>
      </c>
      <c r="I25" s="125">
        <v>-0.009998244654641164</v>
      </c>
      <c r="J25" s="125">
        <v>0.3443939380692169</v>
      </c>
      <c r="K25" s="134">
        <v>0.08595250485310935</v>
      </c>
    </row>
    <row r="26" spans="1:11" s="20" customFormat="1" ht="14.25" collapsed="1">
      <c r="A26" s="21">
        <v>23</v>
      </c>
      <c r="B26" s="31" t="s">
        <v>34</v>
      </c>
      <c r="C26" s="133">
        <v>39560</v>
      </c>
      <c r="D26" s="133">
        <v>39770</v>
      </c>
      <c r="E26" s="125">
        <v>-0.16098794044742115</v>
      </c>
      <c r="F26" s="125">
        <v>-0.1958266088517966</v>
      </c>
      <c r="G26" s="125">
        <v>-0.2185552944268988</v>
      </c>
      <c r="H26" s="125">
        <v>-0.415298802607875</v>
      </c>
      <c r="I26" s="125">
        <v>-0.15967175862862326</v>
      </c>
      <c r="J26" s="125">
        <v>-0.33667470721743076</v>
      </c>
      <c r="K26" s="134">
        <v>-0.1123657649925991</v>
      </c>
    </row>
    <row r="27" spans="1:11" s="20" customFormat="1" ht="14.25" collapsed="1">
      <c r="A27" s="21">
        <v>24</v>
      </c>
      <c r="B27" s="31" t="s">
        <v>129</v>
      </c>
      <c r="C27" s="133">
        <v>39884</v>
      </c>
      <c r="D27" s="133">
        <v>40001</v>
      </c>
      <c r="E27" s="125">
        <v>-0.1321150772246411</v>
      </c>
      <c r="F27" s="125">
        <v>-0.14776027155683813</v>
      </c>
      <c r="G27" s="125">
        <v>-0.13690091507130875</v>
      </c>
      <c r="H27" s="125" t="s">
        <v>33</v>
      </c>
      <c r="I27" s="125">
        <v>-0.10282954555054336</v>
      </c>
      <c r="J27" s="125">
        <v>-0.24378688717110153</v>
      </c>
      <c r="K27" s="134">
        <v>-0.09462683837878572</v>
      </c>
    </row>
    <row r="28" spans="1:11" s="20" customFormat="1" ht="14.25" collapsed="1">
      <c r="A28" s="21">
        <v>25</v>
      </c>
      <c r="B28" s="31" t="s">
        <v>36</v>
      </c>
      <c r="C28" s="133">
        <v>40031</v>
      </c>
      <c r="D28" s="133">
        <v>40129</v>
      </c>
      <c r="E28" s="125">
        <v>-0.2359359332660932</v>
      </c>
      <c r="F28" s="125">
        <v>-0.26633906319412126</v>
      </c>
      <c r="G28" s="125">
        <v>-0.31117491612158044</v>
      </c>
      <c r="H28" s="125">
        <v>-0.5426295050458803</v>
      </c>
      <c r="I28" s="125">
        <v>-0.25631519137988246</v>
      </c>
      <c r="J28" s="125">
        <v>-0.570594935092573</v>
      </c>
      <c r="K28" s="134">
        <v>-0.2907887296981253</v>
      </c>
    </row>
    <row r="29" spans="1:11" s="20" customFormat="1" ht="14.25" collapsed="1">
      <c r="A29" s="21">
        <v>26</v>
      </c>
      <c r="B29" s="31" t="s">
        <v>37</v>
      </c>
      <c r="C29" s="133">
        <v>39869</v>
      </c>
      <c r="D29" s="133">
        <v>40162</v>
      </c>
      <c r="E29" s="125">
        <v>0.01258395178534566</v>
      </c>
      <c r="F29" s="125">
        <v>0.03342836088912349</v>
      </c>
      <c r="G29" s="125">
        <v>0.07481826936514291</v>
      </c>
      <c r="H29" s="125">
        <v>0.12885682023354517</v>
      </c>
      <c r="I29" s="125">
        <v>0.04697652109090433</v>
      </c>
      <c r="J29" s="125">
        <v>0.482823560809164</v>
      </c>
      <c r="K29" s="134">
        <v>0.1808475312508071</v>
      </c>
    </row>
    <row r="30" spans="1:11" s="20" customFormat="1" ht="14.25" collapsed="1">
      <c r="A30" s="21">
        <v>27</v>
      </c>
      <c r="B30" s="31" t="s">
        <v>98</v>
      </c>
      <c r="C30" s="133">
        <v>40253</v>
      </c>
      <c r="D30" s="133">
        <v>40366</v>
      </c>
      <c r="E30" s="125">
        <v>-0.13634430790790797</v>
      </c>
      <c r="F30" s="125">
        <v>-0.16150313794321025</v>
      </c>
      <c r="G30" s="125">
        <v>-0.1906015666892087</v>
      </c>
      <c r="H30" s="125">
        <v>-0.3791727620359846</v>
      </c>
      <c r="I30" s="125">
        <v>-0.1465977039502503</v>
      </c>
      <c r="J30" s="125">
        <v>-0.4109472423124939</v>
      </c>
      <c r="K30" s="134">
        <v>-0.2534126860525764</v>
      </c>
    </row>
    <row r="31" spans="1:11" s="20" customFormat="1" ht="14.25" collapsed="1">
      <c r="A31" s="21">
        <v>28</v>
      </c>
      <c r="B31" s="31" t="s">
        <v>99</v>
      </c>
      <c r="C31" s="133">
        <v>40114</v>
      </c>
      <c r="D31" s="133">
        <v>40401</v>
      </c>
      <c r="E31" s="125">
        <v>-0.19130301948870876</v>
      </c>
      <c r="F31" s="125">
        <v>-0.20380398981908243</v>
      </c>
      <c r="G31" s="125">
        <v>-0.22469918836043068</v>
      </c>
      <c r="H31" s="125">
        <v>-0.4818153441090548</v>
      </c>
      <c r="I31" s="125">
        <v>-0.1640129418413636</v>
      </c>
      <c r="J31" s="125">
        <v>-0.4183848854650083</v>
      </c>
      <c r="K31" s="134">
        <v>-0.2709340550198862</v>
      </c>
    </row>
    <row r="32" spans="1:11" s="20" customFormat="1" ht="14.25" collapsed="1">
      <c r="A32" s="21">
        <v>29</v>
      </c>
      <c r="B32" s="31" t="s">
        <v>102</v>
      </c>
      <c r="C32" s="133">
        <v>40226</v>
      </c>
      <c r="D32" s="133">
        <v>40430</v>
      </c>
      <c r="E32" s="125">
        <v>0.011622984743324682</v>
      </c>
      <c r="F32" s="125">
        <v>0.03261006617160245</v>
      </c>
      <c r="G32" s="125">
        <v>0.0543843932410093</v>
      </c>
      <c r="H32" s="125">
        <v>0.10656890487954729</v>
      </c>
      <c r="I32" s="125">
        <v>0.04903769531496516</v>
      </c>
      <c r="J32" s="125">
        <v>0.2521621015424165</v>
      </c>
      <c r="K32" s="134">
        <v>0.1473838022359688</v>
      </c>
    </row>
    <row r="33" spans="1:11" s="20" customFormat="1" ht="14.25" collapsed="1">
      <c r="A33" s="21">
        <v>30</v>
      </c>
      <c r="B33" s="31" t="s">
        <v>104</v>
      </c>
      <c r="C33" s="133">
        <v>40268</v>
      </c>
      <c r="D33" s="133">
        <v>40430</v>
      </c>
      <c r="E33" s="125">
        <v>-0.215872456127971</v>
      </c>
      <c r="F33" s="125">
        <v>-0.2690288516592998</v>
      </c>
      <c r="G33" s="125">
        <v>-0.33272132053063386</v>
      </c>
      <c r="H33" s="125">
        <v>-0.5450457522259582</v>
      </c>
      <c r="I33" s="125">
        <v>-0.2756251261200692</v>
      </c>
      <c r="J33" s="125">
        <v>-0.570322634085732</v>
      </c>
      <c r="K33" s="134">
        <v>-0.40336754422444054</v>
      </c>
    </row>
    <row r="34" spans="1:11" s="20" customFormat="1" ht="14.25" collapsed="1">
      <c r="A34" s="21">
        <v>31</v>
      </c>
      <c r="B34" s="31" t="s">
        <v>111</v>
      </c>
      <c r="C34" s="133">
        <v>40269</v>
      </c>
      <c r="D34" s="133">
        <v>40513</v>
      </c>
      <c r="E34" s="125">
        <v>-0.17149581548821724</v>
      </c>
      <c r="F34" s="125">
        <v>-0.2153987546090701</v>
      </c>
      <c r="G34" s="125">
        <v>-0.242926297191277</v>
      </c>
      <c r="H34" s="125">
        <v>-0.5212666450416309</v>
      </c>
      <c r="I34" s="125">
        <v>-0.18074749671565038</v>
      </c>
      <c r="J34" s="125">
        <v>-0.5529228295198195</v>
      </c>
      <c r="K34" s="134">
        <v>-0.4354131493598621</v>
      </c>
    </row>
    <row r="35" spans="1:11" s="20" customFormat="1" ht="14.25" collapsed="1">
      <c r="A35" s="21">
        <v>32</v>
      </c>
      <c r="B35" s="31" t="s">
        <v>134</v>
      </c>
      <c r="C35" s="133">
        <v>40427</v>
      </c>
      <c r="D35" s="133">
        <v>40543</v>
      </c>
      <c r="E35" s="125">
        <v>-0.054260667861152245</v>
      </c>
      <c r="F35" s="125">
        <v>-0.06354964460474477</v>
      </c>
      <c r="G35" s="125">
        <v>-0.06627451632922032</v>
      </c>
      <c r="H35" s="125">
        <v>-0.059263841472686374</v>
      </c>
      <c r="I35" s="125">
        <v>-0.05064033902796172</v>
      </c>
      <c r="J35" s="125">
        <v>-0.06475071846282376</v>
      </c>
      <c r="K35" s="134">
        <v>-0.04923014703787587</v>
      </c>
    </row>
    <row r="36" spans="1:11" ht="14.25" collapsed="1">
      <c r="A36" s="21">
        <v>33</v>
      </c>
      <c r="B36" s="31" t="s">
        <v>203</v>
      </c>
      <c r="C36" s="133">
        <v>40333</v>
      </c>
      <c r="D36" s="133">
        <v>40572</v>
      </c>
      <c r="E36" s="125">
        <v>0</v>
      </c>
      <c r="F36" s="125" t="s">
        <v>33</v>
      </c>
      <c r="G36" s="125">
        <v>-0.002500002569794102</v>
      </c>
      <c r="H36" s="125">
        <v>-0.029742351897065866</v>
      </c>
      <c r="I36" s="125">
        <v>0</v>
      </c>
      <c r="J36" s="125">
        <v>-0.02959150399999999</v>
      </c>
      <c r="K36" s="134">
        <v>-0.023808546993018265</v>
      </c>
    </row>
    <row r="37" spans="1:11" ht="14.25" collapsed="1">
      <c r="A37" s="21">
        <v>34</v>
      </c>
      <c r="B37" s="31" t="s">
        <v>118</v>
      </c>
      <c r="C37" s="133">
        <v>40416</v>
      </c>
      <c r="D37" s="133">
        <v>40583</v>
      </c>
      <c r="E37" s="125">
        <v>-0.08982247743915828</v>
      </c>
      <c r="F37" s="125">
        <v>-0.1046449516744693</v>
      </c>
      <c r="G37" s="125">
        <v>-0.09116011404454494</v>
      </c>
      <c r="H37" s="125">
        <v>-0.3328583608623651</v>
      </c>
      <c r="I37" s="125">
        <v>-0.05917305225729563</v>
      </c>
      <c r="J37" s="125">
        <v>-0.3460629062736206</v>
      </c>
      <c r="K37" s="134">
        <v>-0.29472697250658386</v>
      </c>
    </row>
    <row r="38" spans="1:11" ht="14.25" collapsed="1">
      <c r="A38" s="21">
        <v>35</v>
      </c>
      <c r="B38" s="31" t="s">
        <v>125</v>
      </c>
      <c r="C38" s="133">
        <v>40368</v>
      </c>
      <c r="D38" s="133">
        <v>40633</v>
      </c>
      <c r="E38" s="125">
        <v>0.009420304101569688</v>
      </c>
      <c r="F38" s="125">
        <v>0.029658386692640093</v>
      </c>
      <c r="G38" s="125">
        <v>0.06233958952712215</v>
      </c>
      <c r="H38" s="125">
        <v>0.1031689189206002</v>
      </c>
      <c r="I38" s="125">
        <v>0.050890273708555034</v>
      </c>
      <c r="J38" s="125">
        <v>0.13592028099173548</v>
      </c>
      <c r="K38" s="134">
        <v>0.12531478996521073</v>
      </c>
    </row>
    <row r="39" spans="1:11" ht="14.25" collapsed="1">
      <c r="A39" s="21">
        <v>36</v>
      </c>
      <c r="B39" s="31" t="s">
        <v>122</v>
      </c>
      <c r="C39" s="133">
        <v>40368</v>
      </c>
      <c r="D39" s="133">
        <v>40633</v>
      </c>
      <c r="E39" s="125">
        <v>-0.21183691509762803</v>
      </c>
      <c r="F39" s="125">
        <v>-0.23715465414884573</v>
      </c>
      <c r="G39" s="125">
        <v>-0.26845188308755374</v>
      </c>
      <c r="H39" s="125">
        <v>-0.5332470393834556</v>
      </c>
      <c r="I39" s="125">
        <v>-0.21416252996062146</v>
      </c>
      <c r="J39" s="125">
        <v>-0.6104103775038521</v>
      </c>
      <c r="K39" s="134">
        <v>-0.5824193755569869</v>
      </c>
    </row>
    <row r="40" spans="1:11" ht="14.25" collapsed="1">
      <c r="A40" s="21">
        <v>37</v>
      </c>
      <c r="B40" s="31" t="s">
        <v>119</v>
      </c>
      <c r="C40" s="133">
        <v>40444</v>
      </c>
      <c r="D40" s="133">
        <v>40638</v>
      </c>
      <c r="E40" s="125">
        <v>-0.07594945545761556</v>
      </c>
      <c r="F40" s="125">
        <v>-0.11474801636648602</v>
      </c>
      <c r="G40" s="125">
        <v>-0.11785081836354916</v>
      </c>
      <c r="H40" s="125">
        <v>-0.22144229261450976</v>
      </c>
      <c r="I40" s="125">
        <v>-0.05576613043858403</v>
      </c>
      <c r="J40" s="125">
        <v>-0.19391426361691633</v>
      </c>
      <c r="K40" s="134">
        <v>-0.18312199739727608</v>
      </c>
    </row>
    <row r="41" spans="1:11" ht="14.25" collapsed="1">
      <c r="A41" s="21">
        <v>38</v>
      </c>
      <c r="B41" s="31" t="s">
        <v>133</v>
      </c>
      <c r="C41" s="133">
        <v>40427</v>
      </c>
      <c r="D41" s="133">
        <v>40708</v>
      </c>
      <c r="E41" s="125">
        <v>0.008597805347674958</v>
      </c>
      <c r="F41" s="125">
        <v>0.02431568972751519</v>
      </c>
      <c r="G41" s="125">
        <v>0.049230638587502984</v>
      </c>
      <c r="H41" s="125" t="s">
        <v>33</v>
      </c>
      <c r="I41" s="125">
        <v>0.041182252558018106</v>
      </c>
      <c r="J41" s="125">
        <v>0.10772564822460784</v>
      </c>
      <c r="K41" s="134" t="s">
        <v>188</v>
      </c>
    </row>
    <row r="42" spans="1:11" s="20" customFormat="1" ht="14.25" collapsed="1">
      <c r="A42" s="21">
        <v>39</v>
      </c>
      <c r="B42" s="31" t="s">
        <v>149</v>
      </c>
      <c r="C42" s="133">
        <v>40624</v>
      </c>
      <c r="D42" s="133">
        <v>40795</v>
      </c>
      <c r="E42" s="125">
        <v>-0.09189148058256824</v>
      </c>
      <c r="F42" s="125">
        <v>-0.11167715734360995</v>
      </c>
      <c r="G42" s="125">
        <v>-0.06321369994584947</v>
      </c>
      <c r="H42" s="125" t="s">
        <v>33</v>
      </c>
      <c r="I42" s="125">
        <v>-0.0490043700655588</v>
      </c>
      <c r="J42" s="125">
        <v>-0.0924267974821853</v>
      </c>
      <c r="K42" s="134" t="s">
        <v>188</v>
      </c>
    </row>
    <row r="43" spans="1:11" s="20" customFormat="1" ht="15" collapsed="1" thickBot="1">
      <c r="A43" s="135">
        <v>40</v>
      </c>
      <c r="B43" s="111" t="s">
        <v>154</v>
      </c>
      <c r="C43" s="136">
        <v>40716</v>
      </c>
      <c r="D43" s="136">
        <v>40897</v>
      </c>
      <c r="E43" s="137">
        <v>-0.01603114670446093</v>
      </c>
      <c r="F43" s="137">
        <v>-0.01041345577813757</v>
      </c>
      <c r="G43" s="137" t="s">
        <v>33</v>
      </c>
      <c r="H43" s="137" t="s">
        <v>33</v>
      </c>
      <c r="I43" s="137">
        <v>0.009238475728497786</v>
      </c>
      <c r="J43" s="137">
        <v>0.10384890922959555</v>
      </c>
      <c r="K43" s="138" t="s">
        <v>188</v>
      </c>
    </row>
    <row r="44" spans="1:11" s="20" customFormat="1" ht="14.25">
      <c r="A44" s="169" t="s">
        <v>189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</row>
    <row r="45" spans="1:11" s="20" customFormat="1" ht="15" thickBot="1">
      <c r="A45" s="170" t="s">
        <v>190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</row>
    <row r="46" s="20" customFormat="1" ht="14.25" collapsed="1">
      <c r="K46" s="19"/>
    </row>
    <row r="47" spans="4:11" s="20" customFormat="1" ht="14.25" hidden="1" outlineLevel="1" collapsed="1">
      <c r="D47" s="20" t="s">
        <v>207</v>
      </c>
      <c r="E47" s="139">
        <f>AVERAGE(E4:E43)</f>
        <v>-0.08161932350095372</v>
      </c>
      <c r="I47" s="139"/>
      <c r="K47" s="19"/>
    </row>
    <row r="48" spans="4:11" s="20" customFormat="1" ht="14.25" hidden="1" outlineLevel="1" collapsed="1">
      <c r="D48" s="20" t="s">
        <v>208</v>
      </c>
      <c r="E48" s="140">
        <f>AVERAGE(I4:I43)</f>
        <v>-0.07543857037558242</v>
      </c>
      <c r="K48" s="19"/>
    </row>
    <row r="49" spans="5:11" s="20" customFormat="1" ht="14.25" collapsed="1">
      <c r="E49" s="139"/>
      <c r="F49" s="139"/>
      <c r="K49" s="19"/>
    </row>
    <row r="50" s="20" customFormat="1" ht="14.25" collapsed="1">
      <c r="K50" s="19"/>
    </row>
    <row r="51" s="20" customFormat="1" ht="14.25" collapsed="1"/>
    <row r="52" s="20" customFormat="1" ht="14.25" collapsed="1"/>
    <row r="53" s="20" customFormat="1" ht="14.25" collapsed="1"/>
    <row r="54" s="20" customFormat="1" ht="14.25" collapsed="1"/>
    <row r="55" s="20" customFormat="1" ht="14.25" collapsed="1"/>
    <row r="56" s="20" customFormat="1" ht="14.25" collapsed="1"/>
    <row r="57" s="20" customFormat="1" ht="14.25" collapsed="1"/>
    <row r="58" s="20" customFormat="1" ht="14.25" collapsed="1"/>
    <row r="59" s="20" customFormat="1" ht="14.25" collapsed="1"/>
    <row r="60" s="20" customFormat="1" ht="14.25" collapsed="1"/>
    <row r="61" s="20" customFormat="1" ht="14.25" collapsed="1"/>
    <row r="62" s="20" customFormat="1" ht="14.25" collapsed="1"/>
    <row r="63" s="20" customFormat="1" ht="14.25" collapsed="1"/>
    <row r="64" s="20" customFormat="1" ht="14.25"/>
    <row r="65" s="20" customFormat="1" ht="14.25"/>
    <row r="66" spans="3:9" s="33" customFormat="1" ht="14.25">
      <c r="C66" s="34"/>
      <c r="D66" s="34"/>
      <c r="E66" s="35"/>
      <c r="F66" s="35"/>
      <c r="G66" s="35"/>
      <c r="H66" s="35"/>
      <c r="I66" s="35"/>
    </row>
    <row r="67" spans="3:9" s="33" customFormat="1" ht="14.25">
      <c r="C67" s="34"/>
      <c r="D67" s="34"/>
      <c r="E67" s="35"/>
      <c r="F67" s="35"/>
      <c r="G67" s="35"/>
      <c r="H67" s="35"/>
      <c r="I67" s="35"/>
    </row>
    <row r="68" spans="3:9" s="33" customFormat="1" ht="14.25">
      <c r="C68" s="34"/>
      <c r="D68" s="34"/>
      <c r="E68" s="35"/>
      <c r="F68" s="35"/>
      <c r="G68" s="35"/>
      <c r="H68" s="35"/>
      <c r="I68" s="35"/>
    </row>
    <row r="69" spans="3:9" s="33" customFormat="1" ht="14.25">
      <c r="C69" s="34"/>
      <c r="D69" s="34"/>
      <c r="E69" s="35"/>
      <c r="F69" s="35"/>
      <c r="G69" s="35"/>
      <c r="H69" s="35"/>
      <c r="I69" s="35"/>
    </row>
    <row r="70" spans="3:9" s="33" customFormat="1" ht="14.25">
      <c r="C70" s="34"/>
      <c r="D70" s="34"/>
      <c r="E70" s="35"/>
      <c r="F70" s="35"/>
      <c r="G70" s="35"/>
      <c r="H70" s="35"/>
      <c r="I70" s="35"/>
    </row>
    <row r="71" spans="3:9" s="33" customFormat="1" ht="14.25">
      <c r="C71" s="34"/>
      <c r="D71" s="34"/>
      <c r="E71" s="35"/>
      <c r="F71" s="35"/>
      <c r="G71" s="35"/>
      <c r="H71" s="35"/>
      <c r="I71" s="35"/>
    </row>
    <row r="72" spans="3:9" s="33" customFormat="1" ht="14.25">
      <c r="C72" s="34"/>
      <c r="D72" s="34"/>
      <c r="E72" s="35"/>
      <c r="F72" s="35"/>
      <c r="G72" s="35"/>
      <c r="H72" s="35"/>
      <c r="I72" s="35"/>
    </row>
    <row r="73" spans="3:9" s="33" customFormat="1" ht="14.25">
      <c r="C73" s="34"/>
      <c r="D73" s="34"/>
      <c r="E73" s="35"/>
      <c r="F73" s="35"/>
      <c r="G73" s="35"/>
      <c r="H73" s="35"/>
      <c r="I73" s="35"/>
    </row>
    <row r="74" spans="3:9" s="33" customFormat="1" ht="14.25">
      <c r="C74" s="34"/>
      <c r="D74" s="34"/>
      <c r="E74" s="35"/>
      <c r="F74" s="35"/>
      <c r="G74" s="35"/>
      <c r="H74" s="35"/>
      <c r="I74" s="35"/>
    </row>
    <row r="75" spans="3:9" s="33" customFormat="1" ht="14.25">
      <c r="C75" s="34"/>
      <c r="D75" s="34"/>
      <c r="E75" s="35"/>
      <c r="F75" s="35"/>
      <c r="G75" s="35"/>
      <c r="H75" s="35"/>
      <c r="I75" s="35"/>
    </row>
    <row r="76" spans="3:9" s="33" customFormat="1" ht="14.25">
      <c r="C76" s="34"/>
      <c r="D76" s="34"/>
      <c r="E76" s="35"/>
      <c r="F76" s="35"/>
      <c r="G76" s="35"/>
      <c r="H76" s="35"/>
      <c r="I76" s="35"/>
    </row>
    <row r="77" spans="3:9" s="33" customFormat="1" ht="14.25">
      <c r="C77" s="34"/>
      <c r="D77" s="34"/>
      <c r="E77" s="35"/>
      <c r="F77" s="35"/>
      <c r="G77" s="35"/>
      <c r="H77" s="35"/>
      <c r="I77" s="35"/>
    </row>
    <row r="78" spans="3:9" s="33" customFormat="1" ht="14.25">
      <c r="C78" s="34"/>
      <c r="D78" s="34"/>
      <c r="E78" s="35"/>
      <c r="F78" s="35"/>
      <c r="G78" s="35"/>
      <c r="H78" s="35"/>
      <c r="I78" s="35"/>
    </row>
    <row r="79" spans="3:9" s="33" customFormat="1" ht="14.25">
      <c r="C79" s="34"/>
      <c r="D79" s="34"/>
      <c r="E79" s="35"/>
      <c r="F79" s="35"/>
      <c r="G79" s="35"/>
      <c r="H79" s="35"/>
      <c r="I79" s="35"/>
    </row>
    <row r="80" spans="3:9" s="33" customFormat="1" ht="14.25">
      <c r="C80" s="34"/>
      <c r="D80" s="34"/>
      <c r="E80" s="35"/>
      <c r="F80" s="35"/>
      <c r="G80" s="35"/>
      <c r="H80" s="35"/>
      <c r="I80" s="35"/>
    </row>
    <row r="81" spans="3:9" s="33" customFormat="1" ht="14.25">
      <c r="C81" s="34"/>
      <c r="D81" s="34"/>
      <c r="E81" s="35"/>
      <c r="F81" s="35"/>
      <c r="G81" s="35"/>
      <c r="H81" s="35"/>
      <c r="I81" s="35"/>
    </row>
    <row r="82" spans="3:9" s="33" customFormat="1" ht="14.25">
      <c r="C82" s="34"/>
      <c r="D82" s="34"/>
      <c r="E82" s="35"/>
      <c r="F82" s="35"/>
      <c r="G82" s="35"/>
      <c r="H82" s="35"/>
      <c r="I82" s="35"/>
    </row>
    <row r="83" spans="3:9" s="33" customFormat="1" ht="14.25">
      <c r="C83" s="34"/>
      <c r="D83" s="34"/>
      <c r="E83" s="35"/>
      <c r="F83" s="35"/>
      <c r="G83" s="35"/>
      <c r="H83" s="35"/>
      <c r="I83" s="35"/>
    </row>
    <row r="84" spans="3:9" s="33" customFormat="1" ht="14.25">
      <c r="C84" s="34"/>
      <c r="D84" s="34"/>
      <c r="E84" s="35"/>
      <c r="F84" s="35"/>
      <c r="G84" s="35"/>
      <c r="H84" s="35"/>
      <c r="I84" s="35"/>
    </row>
    <row r="85" spans="3:9" s="33" customFormat="1" ht="14.25">
      <c r="C85" s="34"/>
      <c r="D85" s="34"/>
      <c r="E85" s="35"/>
      <c r="F85" s="35"/>
      <c r="G85" s="35"/>
      <c r="H85" s="35"/>
      <c r="I85" s="35"/>
    </row>
  </sheetData>
  <mergeCells count="5">
    <mergeCell ref="E2:K2"/>
    <mergeCell ref="A44:K44"/>
    <mergeCell ref="A45:K45"/>
    <mergeCell ref="A1:J1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28"/>
  <sheetViews>
    <sheetView zoomScale="85" zoomScaleNormal="85" workbookViewId="0" topLeftCell="A19">
      <selection activeCell="N50" sqref="N50"/>
    </sheetView>
  </sheetViews>
  <sheetFormatPr defaultColWidth="9.00390625" defaultRowHeight="12.75"/>
  <cols>
    <col min="1" max="1" width="40.75390625" style="0" customWidth="1"/>
    <col min="2" max="2" width="12.75390625" style="0" customWidth="1"/>
    <col min="3" max="3" width="2.75390625" style="0" customWidth="1"/>
  </cols>
  <sheetData>
    <row r="1" spans="1:3" ht="15.75" thickBot="1">
      <c r="A1" s="80" t="s">
        <v>39</v>
      </c>
      <c r="B1" s="81" t="s">
        <v>157</v>
      </c>
      <c r="C1" s="10"/>
    </row>
    <row r="2" spans="1:3" ht="14.25">
      <c r="A2" s="31" t="s">
        <v>36</v>
      </c>
      <c r="B2" s="125">
        <v>-0.2359359332660932</v>
      </c>
      <c r="C2" s="10"/>
    </row>
    <row r="3" spans="1:3" ht="14.25">
      <c r="A3" s="31" t="s">
        <v>104</v>
      </c>
      <c r="B3" s="125">
        <v>-0.215872456127971</v>
      </c>
      <c r="C3" s="10"/>
    </row>
    <row r="4" spans="1:3" ht="14.25">
      <c r="A4" s="31" t="s">
        <v>122</v>
      </c>
      <c r="B4" s="125">
        <v>-0.21183691509762803</v>
      </c>
      <c r="C4" s="10"/>
    </row>
    <row r="5" spans="1:3" ht="14.25">
      <c r="A5" s="31" t="s">
        <v>148</v>
      </c>
      <c r="B5" s="125">
        <v>-0.19595230307817224</v>
      </c>
      <c r="C5" s="10"/>
    </row>
    <row r="6" spans="1:3" ht="14.25">
      <c r="A6" s="31" t="s">
        <v>99</v>
      </c>
      <c r="B6" s="125">
        <v>-0.19130301948870876</v>
      </c>
      <c r="C6" s="10"/>
    </row>
    <row r="7" spans="1:3" ht="14.25">
      <c r="A7" s="31" t="s">
        <v>111</v>
      </c>
      <c r="B7" s="125">
        <v>-0.17149581548821724</v>
      </c>
      <c r="C7" s="10"/>
    </row>
    <row r="8" spans="1:3" ht="28.5">
      <c r="A8" s="31" t="s">
        <v>132</v>
      </c>
      <c r="B8" s="125">
        <v>-0.1613112819958913</v>
      </c>
      <c r="C8" s="10"/>
    </row>
    <row r="9" spans="1:3" ht="14.25">
      <c r="A9" s="31" t="s">
        <v>34</v>
      </c>
      <c r="B9" s="125">
        <v>-0.16098794044742115</v>
      </c>
      <c r="C9" s="10"/>
    </row>
    <row r="10" spans="1:3" ht="14.25">
      <c r="A10" s="31" t="s">
        <v>140</v>
      </c>
      <c r="B10" s="125">
        <v>-0.14912901244988863</v>
      </c>
      <c r="C10" s="10"/>
    </row>
    <row r="11" spans="1:3" ht="14.25">
      <c r="A11" s="31" t="s">
        <v>31</v>
      </c>
      <c r="B11" s="125">
        <v>-0.1393447221147599</v>
      </c>
      <c r="C11" s="10"/>
    </row>
    <row r="12" spans="1:3" ht="14.25">
      <c r="A12" s="31" t="s">
        <v>98</v>
      </c>
      <c r="B12" s="125">
        <v>-0.13634430790790797</v>
      </c>
      <c r="C12" s="10"/>
    </row>
    <row r="13" spans="1:3" ht="14.25">
      <c r="A13" s="31" t="s">
        <v>129</v>
      </c>
      <c r="B13" s="125">
        <v>-0.1321150772246411</v>
      </c>
      <c r="C13" s="10"/>
    </row>
    <row r="14" spans="1:3" ht="28.5">
      <c r="A14" s="31" t="s">
        <v>135</v>
      </c>
      <c r="B14" s="125">
        <v>-0.12820159127017716</v>
      </c>
      <c r="C14" s="10"/>
    </row>
    <row r="15" spans="1:3" ht="14.25">
      <c r="A15" s="31" t="s">
        <v>149</v>
      </c>
      <c r="B15" s="125">
        <v>-0.09189148058256824</v>
      </c>
      <c r="C15" s="10"/>
    </row>
    <row r="16" spans="1:3" ht="14.25">
      <c r="A16" s="31" t="s">
        <v>118</v>
      </c>
      <c r="B16" s="125">
        <v>-0.08982247743915828</v>
      </c>
      <c r="C16" s="10"/>
    </row>
    <row r="17" spans="1:3" ht="14.25">
      <c r="A17" s="31" t="s">
        <v>29</v>
      </c>
      <c r="B17" s="125">
        <v>-0.08315384179212704</v>
      </c>
      <c r="C17" s="10"/>
    </row>
    <row r="18" spans="1:3" ht="14.25">
      <c r="A18" s="31" t="s">
        <v>24</v>
      </c>
      <c r="B18" s="125">
        <v>-0.07994712099462786</v>
      </c>
      <c r="C18" s="10"/>
    </row>
    <row r="19" spans="1:3" ht="14.25">
      <c r="A19" s="31" t="s">
        <v>119</v>
      </c>
      <c r="B19" s="125">
        <v>-0.07594945545761556</v>
      </c>
      <c r="C19" s="10"/>
    </row>
    <row r="20" spans="1:3" ht="14.25">
      <c r="A20" s="31" t="s">
        <v>141</v>
      </c>
      <c r="B20" s="125">
        <v>-0.07185085172341987</v>
      </c>
      <c r="C20" s="10"/>
    </row>
    <row r="21" spans="1:3" ht="14.25">
      <c r="A21" s="31" t="s">
        <v>18</v>
      </c>
      <c r="B21" s="125">
        <v>-0.07065184959199333</v>
      </c>
      <c r="C21" s="10"/>
    </row>
    <row r="22" spans="1:3" ht="14.25">
      <c r="A22" s="31" t="s">
        <v>127</v>
      </c>
      <c r="B22" s="125">
        <v>-0.06918435267162482</v>
      </c>
      <c r="C22" s="10"/>
    </row>
    <row r="23" spans="1:3" ht="14.25">
      <c r="A23" s="31" t="s">
        <v>25</v>
      </c>
      <c r="B23" s="125">
        <v>-0.05913584413888029</v>
      </c>
      <c r="C23" s="10"/>
    </row>
    <row r="24" spans="1:3" ht="28.5">
      <c r="A24" s="31" t="s">
        <v>134</v>
      </c>
      <c r="B24" s="125">
        <v>-0.054260667861152245</v>
      </c>
      <c r="C24" s="10"/>
    </row>
    <row r="25" spans="1:3" ht="14.25">
      <c r="A25" s="31" t="s">
        <v>23</v>
      </c>
      <c r="B25" s="125">
        <v>-0.05144201961897776</v>
      </c>
      <c r="C25" s="10"/>
    </row>
    <row r="26" spans="1:3" ht="14.25">
      <c r="A26" s="31" t="s">
        <v>81</v>
      </c>
      <c r="B26" s="125">
        <v>-0.04767205674031083</v>
      </c>
      <c r="C26" s="10"/>
    </row>
    <row r="27" spans="1:3" ht="14.25">
      <c r="A27" s="31" t="s">
        <v>22</v>
      </c>
      <c r="B27" s="125">
        <v>-0.04400433627845901</v>
      </c>
      <c r="C27" s="10"/>
    </row>
    <row r="28" spans="1:3" ht="14.25">
      <c r="A28" s="31" t="s">
        <v>131</v>
      </c>
      <c r="B28" s="125">
        <v>-0.0334476836837182</v>
      </c>
      <c r="C28" s="10"/>
    </row>
    <row r="29" spans="1:3" ht="14.25">
      <c r="A29" s="31" t="s">
        <v>154</v>
      </c>
      <c r="B29" s="125">
        <v>-0.01603114670446093</v>
      </c>
      <c r="C29" s="10"/>
    </row>
    <row r="30" spans="1:3" ht="14.25">
      <c r="A30" s="31" t="s">
        <v>103</v>
      </c>
      <c r="B30" s="125">
        <v>-0.0010969409063447122</v>
      </c>
      <c r="C30" s="10"/>
    </row>
    <row r="31" spans="1:3" ht="14.25">
      <c r="A31" s="31" t="s">
        <v>203</v>
      </c>
      <c r="B31" s="125">
        <v>0</v>
      </c>
      <c r="C31" s="10"/>
    </row>
    <row r="32" spans="1:3" ht="14.25">
      <c r="A32" s="31" t="s">
        <v>200</v>
      </c>
      <c r="B32" s="125">
        <v>4.010447551827667E-08</v>
      </c>
      <c r="C32" s="10"/>
    </row>
    <row r="33" spans="1:3" ht="14.25">
      <c r="A33" s="31" t="s">
        <v>100</v>
      </c>
      <c r="B33" s="125">
        <v>0.00452036578819337</v>
      </c>
      <c r="C33" s="10"/>
    </row>
    <row r="34" spans="1:3" ht="28.5">
      <c r="A34" s="31" t="s">
        <v>133</v>
      </c>
      <c r="B34" s="125">
        <v>0.008597805347674958</v>
      </c>
      <c r="C34" s="10"/>
    </row>
    <row r="35" spans="1:3" ht="14.25">
      <c r="A35" s="31" t="s">
        <v>27</v>
      </c>
      <c r="B35" s="125">
        <v>0.008898404177961838</v>
      </c>
      <c r="C35" s="10"/>
    </row>
    <row r="36" spans="1:3" ht="14.25">
      <c r="A36" s="31" t="s">
        <v>125</v>
      </c>
      <c r="B36" s="125">
        <v>0.009420304101569688</v>
      </c>
      <c r="C36" s="10"/>
    </row>
    <row r="37" spans="1:3" ht="14.25">
      <c r="A37" s="31" t="s">
        <v>102</v>
      </c>
      <c r="B37" s="125">
        <v>0.011622984743324682</v>
      </c>
      <c r="C37" s="10"/>
    </row>
    <row r="38" spans="1:3" ht="14.25">
      <c r="A38" s="31" t="s">
        <v>147</v>
      </c>
      <c r="B38" s="125">
        <v>0.012194353058129659</v>
      </c>
      <c r="C38" s="10"/>
    </row>
    <row r="39" spans="1:3" ht="14.25">
      <c r="A39" s="31" t="s">
        <v>37</v>
      </c>
      <c r="B39" s="125">
        <v>0.01258395178534566</v>
      </c>
      <c r="C39" s="10"/>
    </row>
    <row r="40" spans="1:3" ht="14.25">
      <c r="A40" s="31" t="s">
        <v>44</v>
      </c>
      <c r="B40" s="79">
        <v>-0.0816</v>
      </c>
      <c r="C40" s="10"/>
    </row>
    <row r="41" spans="1:3" ht="14.25">
      <c r="A41" s="31" t="s">
        <v>1</v>
      </c>
      <c r="B41" s="79">
        <v>-0.26135340280457997</v>
      </c>
      <c r="C41" s="10"/>
    </row>
    <row r="42" spans="1:3" ht="14.25">
      <c r="A42" s="31" t="s">
        <v>0</v>
      </c>
      <c r="B42" s="79">
        <v>-0.2370794180054563</v>
      </c>
      <c r="C42" s="68"/>
    </row>
    <row r="43" spans="1:3" ht="14.25">
      <c r="A43" s="31" t="s">
        <v>45</v>
      </c>
      <c r="B43" s="79">
        <v>0.00013458492840690006</v>
      </c>
      <c r="C43" s="9"/>
    </row>
    <row r="44" spans="1:3" ht="14.25">
      <c r="A44" s="31" t="s">
        <v>46</v>
      </c>
      <c r="B44" s="79">
        <v>0.005041384551998762</v>
      </c>
      <c r="C44" s="92"/>
    </row>
    <row r="45" spans="1:3" ht="14.25">
      <c r="A45" s="31" t="s">
        <v>47</v>
      </c>
      <c r="B45" s="79">
        <v>0.013424657534246575</v>
      </c>
      <c r="C45" s="10"/>
    </row>
    <row r="46" spans="1:3" ht="29.25" thickBot="1">
      <c r="A46" s="95" t="s">
        <v>145</v>
      </c>
      <c r="B46" s="97">
        <v>0.0011142052528783086</v>
      </c>
      <c r="C46" s="10"/>
    </row>
    <row r="47" spans="2:3" ht="12.75">
      <c r="B47" s="10"/>
      <c r="C47" s="10"/>
    </row>
    <row r="48" ht="12.75">
      <c r="C48" s="10"/>
    </row>
    <row r="49" spans="2:3" ht="12.75">
      <c r="B49" s="10"/>
      <c r="C49" s="10"/>
    </row>
    <row r="50" ht="12.75">
      <c r="C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4"/>
  <sheetViews>
    <sheetView zoomScale="85" zoomScaleNormal="85" workbookViewId="0" topLeftCell="A1">
      <selection activeCell="A1" sqref="A1:J14"/>
    </sheetView>
  </sheetViews>
  <sheetFormatPr defaultColWidth="9.00390625" defaultRowHeight="12.75"/>
  <cols>
    <col min="1" max="1" width="4.75390625" style="35" customWidth="1"/>
    <col min="2" max="2" width="48.875" style="33" bestFit="1" customWidth="1"/>
    <col min="3" max="4" width="12.75390625" style="35" customWidth="1"/>
    <col min="5" max="5" width="16.75390625" style="45" customWidth="1"/>
    <col min="6" max="6" width="14.75390625" style="50" customWidth="1"/>
    <col min="7" max="7" width="14.75390625" style="45" customWidth="1"/>
    <col min="8" max="8" width="12.75390625" style="50" customWidth="1"/>
    <col min="9" max="9" width="45.00390625" style="33" bestFit="1" customWidth="1"/>
    <col min="10" max="10" width="34.75390625" style="33" customWidth="1"/>
    <col min="11" max="20" width="4.75390625" style="33" customWidth="1"/>
    <col min="21" max="16384" width="9.125" style="33" customWidth="1"/>
  </cols>
  <sheetData>
    <row r="1" spans="1:13" s="47" customFormat="1" ht="16.5" thickBot="1">
      <c r="A1" s="159" t="s">
        <v>160</v>
      </c>
      <c r="B1" s="159"/>
      <c r="C1" s="159"/>
      <c r="D1" s="159"/>
      <c r="E1" s="159"/>
      <c r="F1" s="159"/>
      <c r="G1" s="159"/>
      <c r="H1" s="159"/>
      <c r="I1" s="159"/>
      <c r="J1" s="159"/>
      <c r="K1" s="13"/>
      <c r="L1" s="14"/>
      <c r="M1" s="14"/>
    </row>
    <row r="2" spans="1:10" ht="30.75" thickBot="1">
      <c r="A2" s="15" t="s">
        <v>67</v>
      </c>
      <c r="B2" s="15" t="s">
        <v>39</v>
      </c>
      <c r="C2" s="48" t="s">
        <v>53</v>
      </c>
      <c r="D2" s="48" t="s">
        <v>54</v>
      </c>
      <c r="E2" s="48" t="s">
        <v>68</v>
      </c>
      <c r="F2" s="48" t="s">
        <v>69</v>
      </c>
      <c r="G2" s="48" t="s">
        <v>70</v>
      </c>
      <c r="H2" s="48" t="s">
        <v>15</v>
      </c>
      <c r="I2" s="48" t="s">
        <v>16</v>
      </c>
      <c r="J2" s="28" t="s">
        <v>17</v>
      </c>
    </row>
    <row r="3" spans="1:10" ht="14.25">
      <c r="A3" s="21">
        <v>1</v>
      </c>
      <c r="B3" s="141" t="s">
        <v>95</v>
      </c>
      <c r="C3" s="142" t="s">
        <v>59</v>
      </c>
      <c r="D3" s="143" t="s">
        <v>60</v>
      </c>
      <c r="E3" s="144">
        <v>16353946.57</v>
      </c>
      <c r="F3" s="145">
        <v>64153</v>
      </c>
      <c r="G3" s="144">
        <v>254.9209946534067</v>
      </c>
      <c r="H3" s="61">
        <v>100</v>
      </c>
      <c r="I3" s="141" t="s">
        <v>96</v>
      </c>
      <c r="J3" s="146" t="s">
        <v>97</v>
      </c>
    </row>
    <row r="4" spans="1:10" ht="14.25" customHeight="1">
      <c r="A4" s="21">
        <v>2</v>
      </c>
      <c r="B4" s="141" t="s">
        <v>161</v>
      </c>
      <c r="C4" s="142" t="s">
        <v>59</v>
      </c>
      <c r="D4" s="143" t="s">
        <v>60</v>
      </c>
      <c r="E4" s="144">
        <v>12742761.62</v>
      </c>
      <c r="F4" s="145">
        <v>16439830</v>
      </c>
      <c r="G4" s="144">
        <v>0.7751151696824115</v>
      </c>
      <c r="H4" s="106">
        <v>0.5</v>
      </c>
      <c r="I4" s="141" t="s">
        <v>162</v>
      </c>
      <c r="J4" s="146" t="s">
        <v>209</v>
      </c>
    </row>
    <row r="5" spans="1:10" ht="14.25">
      <c r="A5" s="21">
        <v>3</v>
      </c>
      <c r="B5" s="141" t="s">
        <v>210</v>
      </c>
      <c r="C5" s="142" t="s">
        <v>59</v>
      </c>
      <c r="D5" s="143" t="s">
        <v>60</v>
      </c>
      <c r="E5" s="144">
        <v>5454686.74</v>
      </c>
      <c r="F5" s="145">
        <v>3252926</v>
      </c>
      <c r="G5" s="144">
        <v>1.6768554648952974</v>
      </c>
      <c r="H5" s="106">
        <v>0.5</v>
      </c>
      <c r="I5" s="141" t="s">
        <v>211</v>
      </c>
      <c r="J5" s="146" t="s">
        <v>212</v>
      </c>
    </row>
    <row r="6" spans="1:10" ht="14.25">
      <c r="A6" s="21">
        <v>4</v>
      </c>
      <c r="B6" s="141" t="s">
        <v>49</v>
      </c>
      <c r="C6" s="142" t="s">
        <v>59</v>
      </c>
      <c r="D6" s="143" t="s">
        <v>60</v>
      </c>
      <c r="E6" s="144">
        <v>3592058.17</v>
      </c>
      <c r="F6" s="145">
        <v>59673</v>
      </c>
      <c r="G6" s="144">
        <v>60.19570274663583</v>
      </c>
      <c r="H6" s="61">
        <v>100</v>
      </c>
      <c r="I6" s="141" t="s">
        <v>50</v>
      </c>
      <c r="J6" s="146" t="s">
        <v>66</v>
      </c>
    </row>
    <row r="7" spans="1:10" ht="14.25">
      <c r="A7" s="21">
        <v>5</v>
      </c>
      <c r="B7" s="141" t="s">
        <v>110</v>
      </c>
      <c r="C7" s="142" t="s">
        <v>59</v>
      </c>
      <c r="D7" s="143" t="s">
        <v>60</v>
      </c>
      <c r="E7" s="144">
        <v>2422158.87</v>
      </c>
      <c r="F7" s="145">
        <v>55576</v>
      </c>
      <c r="G7" s="144">
        <v>43.582821181805095</v>
      </c>
      <c r="H7" s="61">
        <v>100</v>
      </c>
      <c r="I7" s="141" t="s">
        <v>71</v>
      </c>
      <c r="J7" s="146" t="s">
        <v>72</v>
      </c>
    </row>
    <row r="8" spans="1:10" s="49" customFormat="1" ht="14.25" collapsed="1">
      <c r="A8" s="21">
        <v>6</v>
      </c>
      <c r="B8" s="141" t="s">
        <v>51</v>
      </c>
      <c r="C8" s="142" t="s">
        <v>59</v>
      </c>
      <c r="D8" s="143" t="s">
        <v>60</v>
      </c>
      <c r="E8" s="144">
        <v>2199398.25</v>
      </c>
      <c r="F8" s="145">
        <v>2615</v>
      </c>
      <c r="G8" s="144">
        <v>841.0700764818356</v>
      </c>
      <c r="H8" s="61">
        <v>1000</v>
      </c>
      <c r="I8" s="141" t="s">
        <v>28</v>
      </c>
      <c r="J8" s="146" t="s">
        <v>80</v>
      </c>
    </row>
    <row r="9" spans="1:10" ht="14.25">
      <c r="A9" s="21">
        <v>7</v>
      </c>
      <c r="B9" s="141" t="s">
        <v>213</v>
      </c>
      <c r="C9" s="142" t="s">
        <v>59</v>
      </c>
      <c r="D9" s="143" t="s">
        <v>60</v>
      </c>
      <c r="E9" s="144">
        <v>1419655.5252</v>
      </c>
      <c r="F9" s="145">
        <v>450</v>
      </c>
      <c r="G9" s="144">
        <v>3154.7900560000003</v>
      </c>
      <c r="H9" s="61">
        <v>1000</v>
      </c>
      <c r="I9" s="141" t="s">
        <v>214</v>
      </c>
      <c r="J9" s="146" t="s">
        <v>215</v>
      </c>
    </row>
    <row r="10" spans="1:10" ht="14.25">
      <c r="A10" s="21">
        <v>8</v>
      </c>
      <c r="B10" s="141" t="s">
        <v>216</v>
      </c>
      <c r="C10" s="142" t="s">
        <v>59</v>
      </c>
      <c r="D10" s="143" t="s">
        <v>60</v>
      </c>
      <c r="E10" s="144">
        <v>1410539.4868</v>
      </c>
      <c r="F10" s="145">
        <v>460</v>
      </c>
      <c r="G10" s="144">
        <v>3066.3901886956523</v>
      </c>
      <c r="H10" s="61">
        <v>1000</v>
      </c>
      <c r="I10" s="141" t="s">
        <v>214</v>
      </c>
      <c r="J10" s="146" t="s">
        <v>215</v>
      </c>
    </row>
    <row r="11" spans="1:10" ht="14.25">
      <c r="A11" s="21">
        <v>9</v>
      </c>
      <c r="B11" s="141" t="s">
        <v>48</v>
      </c>
      <c r="C11" s="142" t="s">
        <v>59</v>
      </c>
      <c r="D11" s="143" t="s">
        <v>60</v>
      </c>
      <c r="E11" s="144">
        <v>1173048.45</v>
      </c>
      <c r="F11" s="145">
        <v>1111</v>
      </c>
      <c r="G11" s="144">
        <v>1055.849189918992</v>
      </c>
      <c r="H11" s="61">
        <v>1000</v>
      </c>
      <c r="I11" s="141" t="s">
        <v>35</v>
      </c>
      <c r="J11" s="146" t="s">
        <v>204</v>
      </c>
    </row>
    <row r="12" spans="1:10" ht="14.25">
      <c r="A12" s="21">
        <v>10</v>
      </c>
      <c r="B12" s="141" t="s">
        <v>136</v>
      </c>
      <c r="C12" s="142" t="s">
        <v>59</v>
      </c>
      <c r="D12" s="143" t="s">
        <v>60</v>
      </c>
      <c r="E12" s="144">
        <v>918868.1</v>
      </c>
      <c r="F12" s="145">
        <v>902</v>
      </c>
      <c r="G12" s="144">
        <v>1018.700776053215</v>
      </c>
      <c r="H12" s="61">
        <v>1000</v>
      </c>
      <c r="I12" s="141" t="s">
        <v>20</v>
      </c>
      <c r="J12" s="146" t="s">
        <v>75</v>
      </c>
    </row>
    <row r="13" spans="1:10" ht="14.25">
      <c r="A13" s="21">
        <v>11</v>
      </c>
      <c r="B13" s="141" t="s">
        <v>115</v>
      </c>
      <c r="C13" s="142" t="s">
        <v>59</v>
      </c>
      <c r="D13" s="143" t="s">
        <v>60</v>
      </c>
      <c r="E13" s="144">
        <v>671837.03</v>
      </c>
      <c r="F13" s="145">
        <v>701</v>
      </c>
      <c r="G13" s="144">
        <v>958.3980456490727</v>
      </c>
      <c r="H13" s="61">
        <v>1000</v>
      </c>
      <c r="I13" s="141" t="s">
        <v>116</v>
      </c>
      <c r="J13" s="146" t="s">
        <v>79</v>
      </c>
    </row>
    <row r="14" spans="1:10" ht="15.75" thickBot="1">
      <c r="A14" s="160" t="s">
        <v>84</v>
      </c>
      <c r="B14" s="161"/>
      <c r="C14" s="147" t="s">
        <v>85</v>
      </c>
      <c r="D14" s="147" t="s">
        <v>85</v>
      </c>
      <c r="E14" s="123">
        <f>SUM(E3:E13)</f>
        <v>48358958.81200001</v>
      </c>
      <c r="F14" s="124">
        <f>SUM(F3:F13)</f>
        <v>19878397</v>
      </c>
      <c r="G14" s="147" t="s">
        <v>85</v>
      </c>
      <c r="H14" s="147" t="s">
        <v>85</v>
      </c>
      <c r="I14" s="147" t="s">
        <v>85</v>
      </c>
      <c r="J14" s="148" t="s">
        <v>85</v>
      </c>
    </row>
  </sheetData>
  <mergeCells count="2">
    <mergeCell ref="A1:J1"/>
    <mergeCell ref="A14:B14"/>
  </mergeCells>
  <hyperlinks>
    <hyperlink ref="J6" r:id="rId1" display="http://am.concorde.ua/"/>
    <hyperlink ref="J7" r:id="rId2" display="http://www.dragon-am.com/"/>
    <hyperlink ref="J8" r:id="rId3" display="http://otpcapital.com.ua/"/>
    <hyperlink ref="J9" r:id="rId4" display="http://www.art-capital.com.ua/"/>
    <hyperlink ref="J3" r:id="rId5" display="http://dragon-am.com/"/>
    <hyperlink ref="J12" r:id="rId6" display="http://univer.ua/"/>
    <hyperlink ref="J13" r:id="rId7" display="http://www.sem.biz.ua/"/>
    <hyperlink ref="J14" r:id="rId8" display="http://www.sem.biz.ua/"/>
    <hyperlink ref="J4" r:id="rId9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I55"/>
  <sheetViews>
    <sheetView zoomScale="85" zoomScaleNormal="85" workbookViewId="0" topLeftCell="A1">
      <selection activeCell="A1" sqref="A1:G15"/>
    </sheetView>
  </sheetViews>
  <sheetFormatPr defaultColWidth="9.00390625" defaultRowHeight="12.75"/>
  <cols>
    <col min="1" max="1" width="4.125" style="24" customWidth="1"/>
    <col min="2" max="2" width="50.75390625" style="24" customWidth="1"/>
    <col min="3" max="3" width="24.75390625" style="24" customWidth="1"/>
    <col min="4" max="4" width="24.75390625" style="25" customWidth="1"/>
    <col min="5" max="7" width="24.75390625" style="24" customWidth="1"/>
    <col min="8" max="16384" width="9.125" style="24" customWidth="1"/>
  </cols>
  <sheetData>
    <row r="1" spans="1:7" s="35" customFormat="1" ht="16.5" thickBot="1">
      <c r="A1" s="163" t="s">
        <v>183</v>
      </c>
      <c r="B1" s="163"/>
      <c r="C1" s="163"/>
      <c r="D1" s="163"/>
      <c r="E1" s="163"/>
      <c r="F1" s="163"/>
      <c r="G1" s="163"/>
    </row>
    <row r="2" spans="1:7" s="35" customFormat="1" ht="15.75" customHeight="1" thickBot="1">
      <c r="A2" s="166" t="s">
        <v>67</v>
      </c>
      <c r="B2" s="114"/>
      <c r="C2" s="164" t="s">
        <v>40</v>
      </c>
      <c r="D2" s="165"/>
      <c r="E2" s="164" t="s">
        <v>41</v>
      </c>
      <c r="F2" s="165"/>
      <c r="G2" s="115"/>
    </row>
    <row r="3" spans="1:7" s="35" customFormat="1" ht="45.75" thickBot="1">
      <c r="A3" s="167"/>
      <c r="B3" s="39" t="s">
        <v>39</v>
      </c>
      <c r="C3" s="39" t="s">
        <v>87</v>
      </c>
      <c r="D3" s="39" t="s">
        <v>42</v>
      </c>
      <c r="E3" s="39" t="s">
        <v>43</v>
      </c>
      <c r="F3" s="39" t="s">
        <v>42</v>
      </c>
      <c r="G3" s="40" t="s">
        <v>196</v>
      </c>
    </row>
    <row r="4" spans="1:7" s="35" customFormat="1" ht="14.25">
      <c r="A4" s="21">
        <v>1</v>
      </c>
      <c r="B4" s="41" t="s">
        <v>95</v>
      </c>
      <c r="C4" s="42">
        <v>-2292.6981499999983</v>
      </c>
      <c r="D4" s="125">
        <v>-0.1229549972355562</v>
      </c>
      <c r="E4" s="43">
        <v>390</v>
      </c>
      <c r="F4" s="125">
        <v>0.006116399792983391</v>
      </c>
      <c r="G4" s="44">
        <v>104.6601655421405</v>
      </c>
    </row>
    <row r="5" spans="1:7" s="35" customFormat="1" ht="14.25">
      <c r="A5" s="21">
        <v>2</v>
      </c>
      <c r="B5" s="41" t="s">
        <v>161</v>
      </c>
      <c r="C5" s="42">
        <v>81.26370999999904</v>
      </c>
      <c r="D5" s="125">
        <v>0.006418175051454005</v>
      </c>
      <c r="E5" s="43">
        <v>0</v>
      </c>
      <c r="F5" s="125">
        <v>0</v>
      </c>
      <c r="G5" s="44">
        <v>0</v>
      </c>
    </row>
    <row r="6" spans="1:7" s="35" customFormat="1" ht="14.25">
      <c r="A6" s="21">
        <v>3</v>
      </c>
      <c r="B6" s="41" t="s">
        <v>136</v>
      </c>
      <c r="C6" s="42">
        <v>-87.09908999999996</v>
      </c>
      <c r="D6" s="125">
        <v>-0.08658243615281326</v>
      </c>
      <c r="E6" s="43">
        <v>0</v>
      </c>
      <c r="F6" s="125">
        <v>0</v>
      </c>
      <c r="G6" s="44">
        <v>0</v>
      </c>
    </row>
    <row r="7" spans="1:7" s="35" customFormat="1" ht="14.25">
      <c r="A7" s="21">
        <v>4</v>
      </c>
      <c r="B7" s="41" t="s">
        <v>115</v>
      </c>
      <c r="C7" s="42">
        <v>-96.99328999999992</v>
      </c>
      <c r="D7" s="125">
        <v>-0.12615695229085128</v>
      </c>
      <c r="E7" s="43">
        <v>0</v>
      </c>
      <c r="F7" s="125">
        <v>0</v>
      </c>
      <c r="G7" s="44">
        <v>0</v>
      </c>
    </row>
    <row r="8" spans="1:7" s="35" customFormat="1" ht="14.25">
      <c r="A8" s="21">
        <v>5</v>
      </c>
      <c r="B8" s="41" t="s">
        <v>48</v>
      </c>
      <c r="C8" s="42">
        <v>-116.72371999999996</v>
      </c>
      <c r="D8" s="125">
        <v>-0.09049948720788413</v>
      </c>
      <c r="E8" s="43">
        <v>0</v>
      </c>
      <c r="F8" s="125">
        <v>0</v>
      </c>
      <c r="G8" s="44">
        <v>0</v>
      </c>
    </row>
    <row r="9" spans="1:7" s="35" customFormat="1" ht="14.25">
      <c r="A9" s="21">
        <v>6</v>
      </c>
      <c r="B9" s="41" t="s">
        <v>110</v>
      </c>
      <c r="C9" s="42">
        <v>-606.0571699999999</v>
      </c>
      <c r="D9" s="125">
        <v>-0.20013670160732652</v>
      </c>
      <c r="E9" s="43">
        <v>-990</v>
      </c>
      <c r="F9" s="125">
        <v>-0.01750167945408903</v>
      </c>
      <c r="G9" s="44">
        <v>-45.907790738759715</v>
      </c>
    </row>
    <row r="10" spans="1:7" s="35" customFormat="1" ht="14.25">
      <c r="A10" s="21">
        <v>7</v>
      </c>
      <c r="B10" s="41" t="s">
        <v>51</v>
      </c>
      <c r="C10" s="42">
        <v>-396.8015699999998</v>
      </c>
      <c r="D10" s="125">
        <v>-0.15283937967455827</v>
      </c>
      <c r="E10" s="43">
        <v>-156</v>
      </c>
      <c r="F10" s="125">
        <v>-0.05629736557199567</v>
      </c>
      <c r="G10" s="44">
        <v>-134.74462205779335</v>
      </c>
    </row>
    <row r="11" spans="1:7" s="35" customFormat="1" ht="14.25">
      <c r="A11" s="21">
        <v>8</v>
      </c>
      <c r="B11" s="41" t="s">
        <v>49</v>
      </c>
      <c r="C11" s="42">
        <v>-248.8139199999999</v>
      </c>
      <c r="D11" s="125">
        <v>-0.06478057955843042</v>
      </c>
      <c r="E11" s="43">
        <v>-4046</v>
      </c>
      <c r="F11" s="125">
        <v>-0.06349754390370219</v>
      </c>
      <c r="G11" s="44">
        <v>-243.66211666859283</v>
      </c>
    </row>
    <row r="12" spans="1:7" s="35" customFormat="1" ht="14.25">
      <c r="A12" s="21">
        <v>9</v>
      </c>
      <c r="B12" s="41" t="s">
        <v>210</v>
      </c>
      <c r="C12" s="42" t="s">
        <v>33</v>
      </c>
      <c r="D12" s="125" t="s">
        <v>33</v>
      </c>
      <c r="E12" s="43" t="s">
        <v>33</v>
      </c>
      <c r="F12" s="125" t="s">
        <v>33</v>
      </c>
      <c r="G12" s="44" t="s">
        <v>33</v>
      </c>
    </row>
    <row r="13" spans="1:7" s="35" customFormat="1" ht="14.25">
      <c r="A13" s="21">
        <v>10</v>
      </c>
      <c r="B13" s="41" t="s">
        <v>216</v>
      </c>
      <c r="C13" s="42" t="s">
        <v>33</v>
      </c>
      <c r="D13" s="125" t="s">
        <v>33</v>
      </c>
      <c r="E13" s="43" t="s">
        <v>33</v>
      </c>
      <c r="F13" s="125" t="s">
        <v>33</v>
      </c>
      <c r="G13" s="44" t="s">
        <v>33</v>
      </c>
    </row>
    <row r="14" spans="1:7" s="35" customFormat="1" ht="14.25">
      <c r="A14" s="21">
        <v>11</v>
      </c>
      <c r="B14" s="41" t="s">
        <v>213</v>
      </c>
      <c r="C14" s="42" t="s">
        <v>33</v>
      </c>
      <c r="D14" s="125" t="s">
        <v>33</v>
      </c>
      <c r="E14" s="43" t="s">
        <v>33</v>
      </c>
      <c r="F14" s="125" t="s">
        <v>33</v>
      </c>
      <c r="G14" s="44" t="s">
        <v>33</v>
      </c>
    </row>
    <row r="15" spans="1:7" s="35" customFormat="1" ht="15.75" thickBot="1">
      <c r="A15" s="151"/>
      <c r="B15" s="116" t="s">
        <v>84</v>
      </c>
      <c r="C15" s="152">
        <f>SUM(C4:C14)</f>
        <v>-3763.923199999999</v>
      </c>
      <c r="D15" s="122">
        <v>-0.08585982886254945</v>
      </c>
      <c r="E15" s="119">
        <f>SUM(E4:E14)</f>
        <v>-4802</v>
      </c>
      <c r="F15" s="122">
        <v>-0.0002887663225584768</v>
      </c>
      <c r="G15" s="120">
        <f>SUM(G4:G14)</f>
        <v>-319.6543639230054</v>
      </c>
    </row>
    <row r="16" s="35" customFormat="1" ht="14.25">
      <c r="D16" s="45"/>
    </row>
    <row r="17" s="35" customFormat="1" ht="14.25">
      <c r="D17" s="45"/>
    </row>
    <row r="18" s="35" customFormat="1" ht="14.25">
      <c r="D18" s="45"/>
    </row>
    <row r="19" s="35" customFormat="1" ht="14.25">
      <c r="D19" s="45"/>
    </row>
    <row r="20" s="35" customFormat="1" ht="14.25">
      <c r="D20" s="45"/>
    </row>
    <row r="21" s="35" customFormat="1" ht="14.25">
      <c r="D21" s="45"/>
    </row>
    <row r="22" s="35" customFormat="1" ht="14.25">
      <c r="D22" s="45"/>
    </row>
    <row r="23" s="35" customFormat="1" ht="14.25">
      <c r="D23" s="45"/>
    </row>
    <row r="24" s="35" customFormat="1" ht="14.25">
      <c r="D24" s="45"/>
    </row>
    <row r="25" s="35" customFormat="1" ht="14.25">
      <c r="D25" s="45"/>
    </row>
    <row r="26" s="35" customFormat="1" ht="14.25">
      <c r="D26" s="45"/>
    </row>
    <row r="27" s="35" customFormat="1" ht="14.25">
      <c r="D27" s="45"/>
    </row>
    <row r="28" s="35" customFormat="1" ht="14.25">
      <c r="D28" s="45"/>
    </row>
    <row r="29" s="35" customFormat="1" ht="14.25">
      <c r="D29" s="45"/>
    </row>
    <row r="30" s="35" customFormat="1" ht="14.25">
      <c r="D30" s="45"/>
    </row>
    <row r="31" s="35" customFormat="1" ht="14.25">
      <c r="D31" s="45"/>
    </row>
    <row r="32" s="35" customFormat="1" ht="14.25">
      <c r="D32" s="45"/>
    </row>
    <row r="33" s="35" customFormat="1" ht="14.25">
      <c r="D33" s="45"/>
    </row>
    <row r="34" s="35" customFormat="1" ht="14.25">
      <c r="D34" s="45"/>
    </row>
    <row r="35" s="35" customFormat="1" ht="14.25">
      <c r="D35" s="45"/>
    </row>
    <row r="36" s="35" customFormat="1" ht="14.25">
      <c r="D36" s="45"/>
    </row>
    <row r="37" spans="2:5" s="35" customFormat="1" ht="15" thickBot="1">
      <c r="B37" s="99"/>
      <c r="C37" s="99"/>
      <c r="D37" s="100"/>
      <c r="E37" s="99"/>
    </row>
    <row r="38" spans="2:5" s="35" customFormat="1" ht="30.75" thickBot="1">
      <c r="B38" s="46" t="s">
        <v>39</v>
      </c>
      <c r="C38" s="39" t="s">
        <v>92</v>
      </c>
      <c r="D38" s="39" t="s">
        <v>93</v>
      </c>
      <c r="E38" s="40" t="s">
        <v>88</v>
      </c>
    </row>
    <row r="39" spans="2:5" s="35" customFormat="1" ht="14.25">
      <c r="B39" s="41" t="s">
        <v>161</v>
      </c>
      <c r="C39" s="42">
        <v>81.26370999999904</v>
      </c>
      <c r="D39" s="125">
        <v>0.006418175051454005</v>
      </c>
      <c r="E39" s="44">
        <v>0</v>
      </c>
    </row>
    <row r="40" spans="2:5" s="35" customFormat="1" ht="14.25">
      <c r="B40" s="41" t="s">
        <v>136</v>
      </c>
      <c r="C40" s="42">
        <v>-87.09908999999996</v>
      </c>
      <c r="D40" s="125">
        <v>-0.08658243615281326</v>
      </c>
      <c r="E40" s="44">
        <v>0</v>
      </c>
    </row>
    <row r="41" spans="2:5" s="35" customFormat="1" ht="14.25">
      <c r="B41" s="41" t="s">
        <v>115</v>
      </c>
      <c r="C41" s="42">
        <v>-96.99328999999992</v>
      </c>
      <c r="D41" s="125">
        <v>-0.12615695229085128</v>
      </c>
      <c r="E41" s="44">
        <v>0</v>
      </c>
    </row>
    <row r="42" spans="2:9" s="35" customFormat="1" ht="14.25">
      <c r="B42" s="41" t="s">
        <v>48</v>
      </c>
      <c r="C42" s="42">
        <v>-116.72371999999996</v>
      </c>
      <c r="D42" s="125">
        <v>-0.09049948720788413</v>
      </c>
      <c r="E42" s="44">
        <v>0</v>
      </c>
      <c r="H42" s="24"/>
      <c r="I42" s="24"/>
    </row>
    <row r="43" spans="2:7" s="35" customFormat="1" ht="14.25">
      <c r="B43" s="41" t="s">
        <v>49</v>
      </c>
      <c r="C43" s="42">
        <v>-248.8139199999999</v>
      </c>
      <c r="D43" s="125">
        <v>-0.06478057955843042</v>
      </c>
      <c r="E43" s="44">
        <v>-243.66211666859283</v>
      </c>
      <c r="F43" s="93"/>
      <c r="G43" s="24"/>
    </row>
    <row r="44" spans="2:5" s="35" customFormat="1" ht="14.25">
      <c r="B44" s="41" t="s">
        <v>51</v>
      </c>
      <c r="C44" s="42">
        <v>-396.8015699999998</v>
      </c>
      <c r="D44" s="125">
        <v>-0.15283937967455827</v>
      </c>
      <c r="E44" s="44">
        <v>-134.74462205779335</v>
      </c>
    </row>
    <row r="45" spans="2:5" s="35" customFormat="1" ht="14.25">
      <c r="B45" s="41" t="s">
        <v>110</v>
      </c>
      <c r="C45" s="42">
        <v>-606.0571699999999</v>
      </c>
      <c r="D45" s="125">
        <v>-0.20013670160732652</v>
      </c>
      <c r="E45" s="44">
        <v>-45.907790738759715</v>
      </c>
    </row>
    <row r="46" spans="2:5" s="35" customFormat="1" ht="14.25">
      <c r="B46" s="41" t="s">
        <v>95</v>
      </c>
      <c r="C46" s="42">
        <v>-2292.6981499999983</v>
      </c>
      <c r="D46" s="125">
        <v>-0.1229549972355562</v>
      </c>
      <c r="E46" s="44">
        <v>104.6601655421405</v>
      </c>
    </row>
    <row r="47" spans="2:5" ht="15.75" thickBot="1">
      <c r="B47" s="116" t="s">
        <v>84</v>
      </c>
      <c r="C47" s="152">
        <f>SUM(C39:C46)</f>
        <v>-3763.923199999999</v>
      </c>
      <c r="D47" s="120"/>
      <c r="E47" s="120">
        <f>SUM(E39:E46)</f>
        <v>-319.65436392300535</v>
      </c>
    </row>
    <row r="55" ht="14.25">
      <c r="D55" s="24"/>
    </row>
  </sheetData>
  <autoFilter ref="B38:E38"/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24"/>
  <sheetViews>
    <sheetView zoomScale="85" zoomScaleNormal="85" workbookViewId="0" topLeftCell="A1">
      <selection activeCell="A1" sqref="A1:K15"/>
    </sheetView>
  </sheetViews>
  <sheetFormatPr defaultColWidth="9.00390625" defaultRowHeight="12.75"/>
  <cols>
    <col min="1" max="1" width="4.625" style="5" customWidth="1"/>
    <col min="2" max="2" width="46.75390625" style="5" customWidth="1"/>
    <col min="3" max="4" width="14.75390625" style="51" customWidth="1"/>
    <col min="5" max="9" width="12.75390625" style="5" customWidth="1"/>
    <col min="10" max="10" width="22.75390625" style="5" customWidth="1"/>
    <col min="11" max="11" width="25.125" style="5" customWidth="1"/>
    <col min="12" max="16384" width="9.125" style="5" customWidth="1"/>
  </cols>
  <sheetData>
    <row r="1" spans="1:11" s="11" customFormat="1" ht="16.5" thickBot="1">
      <c r="A1" s="174" t="s">
        <v>191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5.75" customHeight="1" thickBot="1">
      <c r="A2" s="166" t="s">
        <v>67</v>
      </c>
      <c r="B2" s="149"/>
      <c r="C2" s="150"/>
      <c r="D2" s="27"/>
      <c r="E2" s="172" t="s">
        <v>112</v>
      </c>
      <c r="F2" s="168"/>
      <c r="G2" s="168"/>
      <c r="H2" s="168"/>
      <c r="I2" s="168"/>
      <c r="J2" s="168"/>
      <c r="K2" s="168"/>
    </row>
    <row r="3" spans="1:11" ht="45.75" thickBot="1">
      <c r="A3" s="167"/>
      <c r="B3" s="132" t="s">
        <v>39</v>
      </c>
      <c r="C3" s="30" t="s">
        <v>13</v>
      </c>
      <c r="D3" s="30" t="s">
        <v>14</v>
      </c>
      <c r="E3" s="17" t="s">
        <v>186</v>
      </c>
      <c r="F3" s="17" t="s">
        <v>205</v>
      </c>
      <c r="G3" s="17" t="s">
        <v>144</v>
      </c>
      <c r="H3" s="17" t="s">
        <v>175</v>
      </c>
      <c r="I3" s="17" t="s">
        <v>206</v>
      </c>
      <c r="J3" s="17" t="s">
        <v>86</v>
      </c>
      <c r="K3" s="18" t="s">
        <v>187</v>
      </c>
    </row>
    <row r="4" spans="1:11" ht="14.25" collapsed="1">
      <c r="A4" s="21">
        <v>1</v>
      </c>
      <c r="B4" s="31" t="s">
        <v>210</v>
      </c>
      <c r="C4" s="133">
        <v>38173</v>
      </c>
      <c r="D4" s="133">
        <v>38378</v>
      </c>
      <c r="E4" s="125" t="s">
        <v>33</v>
      </c>
      <c r="F4" s="125">
        <v>-0.02179187830703433</v>
      </c>
      <c r="G4" s="125">
        <v>-0.10007827711365391</v>
      </c>
      <c r="H4" s="125">
        <v>-0.09802257023959304</v>
      </c>
      <c r="I4" s="125">
        <v>-0.07828350513377835</v>
      </c>
      <c r="J4" s="125">
        <v>2.3537109297905947</v>
      </c>
      <c r="K4" s="134">
        <v>0.18143829318982996</v>
      </c>
    </row>
    <row r="5" spans="1:11" ht="14.25" collapsed="1">
      <c r="A5" s="21">
        <v>2</v>
      </c>
      <c r="B5" s="31" t="s">
        <v>115</v>
      </c>
      <c r="C5" s="133">
        <v>38441</v>
      </c>
      <c r="D5" s="133">
        <v>38625</v>
      </c>
      <c r="E5" s="125">
        <v>-0.12615695229085133</v>
      </c>
      <c r="F5" s="125">
        <v>-0.10073315012556738</v>
      </c>
      <c r="G5" s="125">
        <v>-0.12451222906154824</v>
      </c>
      <c r="H5" s="125">
        <v>-0.35774604938666654</v>
      </c>
      <c r="I5" s="125">
        <v>-0.10164420897771986</v>
      </c>
      <c r="J5" s="125">
        <v>-0.041601954350927284</v>
      </c>
      <c r="K5" s="134">
        <v>-0.006436156653279013</v>
      </c>
    </row>
    <row r="6" spans="1:11" ht="14.25" collapsed="1">
      <c r="A6" s="21">
        <v>3</v>
      </c>
      <c r="B6" s="31" t="s">
        <v>95</v>
      </c>
      <c r="C6" s="133">
        <v>38862</v>
      </c>
      <c r="D6" s="133">
        <v>38958</v>
      </c>
      <c r="E6" s="125">
        <v>-0.12828674401400986</v>
      </c>
      <c r="F6" s="125">
        <v>-0.0946889124727246</v>
      </c>
      <c r="G6" s="125">
        <v>-0.13191694228287254</v>
      </c>
      <c r="H6" s="125">
        <v>-0.29251814829879685</v>
      </c>
      <c r="I6" s="125">
        <v>-0.09182527363650161</v>
      </c>
      <c r="J6" s="125">
        <v>1.549209946534067</v>
      </c>
      <c r="K6" s="134">
        <v>0.17949343266538853</v>
      </c>
    </row>
    <row r="7" spans="1:11" s="20" customFormat="1" ht="14.25">
      <c r="A7" s="21">
        <v>4</v>
      </c>
      <c r="B7" s="31" t="s">
        <v>161</v>
      </c>
      <c r="C7" s="133">
        <v>38989</v>
      </c>
      <c r="D7" s="133">
        <v>39128</v>
      </c>
      <c r="E7" s="125">
        <v>0.006418175051453812</v>
      </c>
      <c r="F7" s="125">
        <v>0.03153131769042394</v>
      </c>
      <c r="G7" s="125">
        <v>-0.02667987037540953</v>
      </c>
      <c r="H7" s="125">
        <v>-0.2183574769116633</v>
      </c>
      <c r="I7" s="125">
        <v>0.00923514305634865</v>
      </c>
      <c r="J7" s="125">
        <v>0.5502303393648229</v>
      </c>
      <c r="K7" s="134">
        <v>0.08791603765035427</v>
      </c>
    </row>
    <row r="8" spans="1:11" s="20" customFormat="1" ht="14.25">
      <c r="A8" s="21">
        <v>5</v>
      </c>
      <c r="B8" s="31" t="s">
        <v>48</v>
      </c>
      <c r="C8" s="133">
        <v>39100</v>
      </c>
      <c r="D8" s="133">
        <v>39268</v>
      </c>
      <c r="E8" s="125">
        <v>-0.09049948720788414</v>
      </c>
      <c r="F8" s="125">
        <v>-0.11297632758979193</v>
      </c>
      <c r="G8" s="125">
        <v>-0.11316517776985957</v>
      </c>
      <c r="H8" s="125">
        <v>-0.23936065730511957</v>
      </c>
      <c r="I8" s="125">
        <v>-0.09695730182973894</v>
      </c>
      <c r="J8" s="125">
        <v>0.055849189918991904</v>
      </c>
      <c r="K8" s="134">
        <v>0.01134071829765615</v>
      </c>
    </row>
    <row r="9" spans="1:11" ht="14.25" collapsed="1">
      <c r="A9" s="21">
        <v>6</v>
      </c>
      <c r="B9" s="31" t="s">
        <v>49</v>
      </c>
      <c r="C9" s="133">
        <v>39269</v>
      </c>
      <c r="D9" s="133">
        <v>39420</v>
      </c>
      <c r="E9" s="125">
        <v>-0.0013700291402080067</v>
      </c>
      <c r="F9" s="125">
        <v>-0.005179985152931277</v>
      </c>
      <c r="G9" s="125">
        <v>-0.01391867442899919</v>
      </c>
      <c r="H9" s="125">
        <v>-0.02513568669516386</v>
      </c>
      <c r="I9" s="125">
        <v>-0.011658406002993615</v>
      </c>
      <c r="J9" s="125">
        <v>-0.39804297253364174</v>
      </c>
      <c r="K9" s="134">
        <v>-0.10888773170546662</v>
      </c>
    </row>
    <row r="10" spans="1:11" ht="14.25">
      <c r="A10" s="21">
        <v>7</v>
      </c>
      <c r="B10" s="31" t="s">
        <v>51</v>
      </c>
      <c r="C10" s="133">
        <v>39412</v>
      </c>
      <c r="D10" s="133">
        <v>39589</v>
      </c>
      <c r="E10" s="125">
        <v>-0.10230130825170203</v>
      </c>
      <c r="F10" s="125">
        <v>-0.10864745249298025</v>
      </c>
      <c r="G10" s="125">
        <v>-0.10828716582064968</v>
      </c>
      <c r="H10" s="125">
        <v>-0.30341078430252977</v>
      </c>
      <c r="I10" s="125">
        <v>-0.08668190713467017</v>
      </c>
      <c r="J10" s="125">
        <v>-0.15892992351816437</v>
      </c>
      <c r="K10" s="134">
        <v>-0.04298102901420264</v>
      </c>
    </row>
    <row r="11" spans="1:11" ht="14.25">
      <c r="A11" s="21">
        <v>8</v>
      </c>
      <c r="B11" s="31" t="s">
        <v>216</v>
      </c>
      <c r="C11" s="133">
        <v>39475</v>
      </c>
      <c r="D11" s="133">
        <v>39727</v>
      </c>
      <c r="E11" s="125" t="s">
        <v>33</v>
      </c>
      <c r="F11" s="125" t="s">
        <v>33</v>
      </c>
      <c r="G11" s="125" t="s">
        <v>33</v>
      </c>
      <c r="H11" s="125">
        <v>0.10330424135900951</v>
      </c>
      <c r="I11" s="125">
        <v>-0.05311434458552344</v>
      </c>
      <c r="J11" s="125">
        <v>2.066390188695652</v>
      </c>
      <c r="K11" s="134">
        <v>0.3697143491130259</v>
      </c>
    </row>
    <row r="12" spans="1:11" ht="14.25">
      <c r="A12" s="21">
        <v>9</v>
      </c>
      <c r="B12" s="31" t="s">
        <v>213</v>
      </c>
      <c r="C12" s="133">
        <v>39475</v>
      </c>
      <c r="D12" s="133">
        <v>39727</v>
      </c>
      <c r="E12" s="125" t="s">
        <v>33</v>
      </c>
      <c r="F12" s="125" t="s">
        <v>33</v>
      </c>
      <c r="G12" s="125" t="s">
        <v>33</v>
      </c>
      <c r="H12" s="125">
        <v>0.12668888009823065</v>
      </c>
      <c r="I12" s="125">
        <v>-0.04392201884915259</v>
      </c>
      <c r="J12" s="125">
        <v>2.1547900560000004</v>
      </c>
      <c r="K12" s="134">
        <v>0.38068800911418155</v>
      </c>
    </row>
    <row r="13" spans="1:11" ht="14.25" customHeight="1">
      <c r="A13" s="21">
        <v>10</v>
      </c>
      <c r="B13" s="31" t="s">
        <v>136</v>
      </c>
      <c r="C13" s="133">
        <v>39647</v>
      </c>
      <c r="D13" s="133">
        <v>39861</v>
      </c>
      <c r="E13" s="125">
        <v>-0.08658243615281325</v>
      </c>
      <c r="F13" s="125">
        <v>0.011898799012806993</v>
      </c>
      <c r="G13" s="125">
        <v>-0.05276422019471505</v>
      </c>
      <c r="H13" s="125">
        <v>-0.296997417457717</v>
      </c>
      <c r="I13" s="125">
        <v>-0.007028738760714415</v>
      </c>
      <c r="J13" s="125">
        <v>0.018700776053214963</v>
      </c>
      <c r="K13" s="134">
        <v>0.0058168044692554766</v>
      </c>
    </row>
    <row r="14" spans="1:11" ht="15" thickBot="1">
      <c r="A14" s="135">
        <v>11</v>
      </c>
      <c r="B14" s="111" t="s">
        <v>110</v>
      </c>
      <c r="C14" s="136">
        <v>40253</v>
      </c>
      <c r="D14" s="136">
        <v>40445</v>
      </c>
      <c r="E14" s="137">
        <v>-0.18588838101194816</v>
      </c>
      <c r="F14" s="137">
        <v>-0.20143702574167932</v>
      </c>
      <c r="G14" s="137">
        <v>-0.22982091495723433</v>
      </c>
      <c r="H14" s="137">
        <v>-0.5024326924998995</v>
      </c>
      <c r="I14" s="137">
        <v>-0.1707868247604687</v>
      </c>
      <c r="J14" s="137">
        <v>-0.564171788181949</v>
      </c>
      <c r="K14" s="138">
        <v>-0.40598498788700077</v>
      </c>
    </row>
    <row r="15" spans="1:11" ht="15" thickBot="1">
      <c r="A15" s="173" t="s">
        <v>189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2:10" ht="14.25">
      <c r="B16" s="33"/>
      <c r="C16" s="34"/>
      <c r="D16" s="34"/>
      <c r="E16" s="33"/>
      <c r="F16" s="33"/>
      <c r="G16" s="33"/>
      <c r="H16" s="33"/>
      <c r="I16" s="33"/>
      <c r="J16" s="33"/>
    </row>
    <row r="17" spans="2:10" ht="14.25">
      <c r="B17" s="33"/>
      <c r="C17" s="34"/>
      <c r="D17" s="34"/>
      <c r="E17" s="33"/>
      <c r="F17" s="33"/>
      <c r="G17" s="33"/>
      <c r="H17" s="33"/>
      <c r="I17" s="33"/>
      <c r="J17" s="33"/>
    </row>
    <row r="18" spans="2:10" ht="14.25">
      <c r="B18" s="33"/>
      <c r="C18" s="34"/>
      <c r="D18" s="34"/>
      <c r="E18" s="33"/>
      <c r="F18" s="33"/>
      <c r="G18" s="33"/>
      <c r="H18" s="33"/>
      <c r="I18" s="33"/>
      <c r="J18" s="33"/>
    </row>
    <row r="19" spans="2:10" ht="14.25">
      <c r="B19" s="33"/>
      <c r="C19" s="34"/>
      <c r="D19" s="34"/>
      <c r="E19" s="33"/>
      <c r="F19" s="33"/>
      <c r="G19" s="33"/>
      <c r="H19" s="33"/>
      <c r="I19" s="33"/>
      <c r="J19" s="33"/>
    </row>
    <row r="20" spans="2:10" ht="14.25">
      <c r="B20" s="33"/>
      <c r="C20" s="34"/>
      <c r="D20" s="34"/>
      <c r="E20" s="33"/>
      <c r="F20" s="33"/>
      <c r="G20" s="33"/>
      <c r="H20" s="33"/>
      <c r="I20" s="33"/>
      <c r="J20" s="33"/>
    </row>
    <row r="21" spans="2:10" ht="14.25">
      <c r="B21" s="33"/>
      <c r="C21" s="34"/>
      <c r="D21" s="34"/>
      <c r="E21" s="33"/>
      <c r="F21" s="33"/>
      <c r="G21" s="33"/>
      <c r="H21" s="33"/>
      <c r="I21" s="33"/>
      <c r="J21" s="33"/>
    </row>
    <row r="22" spans="2:10" ht="14.25">
      <c r="B22" s="33"/>
      <c r="C22" s="34"/>
      <c r="D22" s="34"/>
      <c r="E22" s="33"/>
      <c r="F22" s="33"/>
      <c r="G22" s="33"/>
      <c r="H22" s="33"/>
      <c r="I22" s="33"/>
      <c r="J22" s="33"/>
    </row>
    <row r="23" spans="2:10" ht="14.25">
      <c r="B23" s="33"/>
      <c r="C23" s="34"/>
      <c r="D23" s="34"/>
      <c r="E23" s="33"/>
      <c r="F23" s="33"/>
      <c r="G23" s="33"/>
      <c r="H23" s="33"/>
      <c r="I23" s="33"/>
      <c r="J23" s="33"/>
    </row>
    <row r="24" spans="2:10" ht="14.25">
      <c r="B24" s="33"/>
      <c r="C24" s="34"/>
      <c r="D24" s="34"/>
      <c r="E24" s="33"/>
      <c r="F24" s="33"/>
      <c r="G24" s="33"/>
      <c r="H24" s="33"/>
      <c r="I24" s="33"/>
      <c r="J24" s="33"/>
    </row>
  </sheetData>
  <mergeCells count="4">
    <mergeCell ref="A2:A3"/>
    <mergeCell ref="E2:K2"/>
    <mergeCell ref="A15:K15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="85" zoomScaleNormal="85" workbookViewId="0" topLeftCell="A1">
      <selection activeCell="E38" sqref="E38"/>
    </sheetView>
  </sheetViews>
  <sheetFormatPr defaultColWidth="9.00390625" defaultRowHeight="12.75"/>
  <cols>
    <col min="1" max="1" width="40.75390625" style="0" customWidth="1"/>
    <col min="2" max="2" width="12.75390625" style="0" customWidth="1"/>
    <col min="3" max="3" width="2.75390625" style="0" customWidth="1"/>
  </cols>
  <sheetData>
    <row r="1" spans="1:4" ht="15.75" thickBot="1">
      <c r="A1" s="80" t="s">
        <v>39</v>
      </c>
      <c r="B1" s="81" t="s">
        <v>157</v>
      </c>
      <c r="C1" s="10"/>
      <c r="D1" s="10"/>
    </row>
    <row r="2" spans="1:4" ht="14.25">
      <c r="A2" s="31" t="s">
        <v>110</v>
      </c>
      <c r="B2" s="125">
        <v>-0.18588838101194816</v>
      </c>
      <c r="C2" s="10"/>
      <c r="D2" s="10"/>
    </row>
    <row r="3" spans="1:4" ht="14.25">
      <c r="A3" s="31" t="s">
        <v>95</v>
      </c>
      <c r="B3" s="125">
        <v>-0.12828674401400986</v>
      </c>
      <c r="C3" s="10"/>
      <c r="D3" s="10"/>
    </row>
    <row r="4" spans="1:4" ht="14.25">
      <c r="A4" s="31" t="s">
        <v>115</v>
      </c>
      <c r="B4" s="125">
        <v>-0.12615695229085133</v>
      </c>
      <c r="C4" s="10"/>
      <c r="D4" s="10"/>
    </row>
    <row r="5" spans="1:4" ht="14.25">
      <c r="A5" s="31" t="s">
        <v>51</v>
      </c>
      <c r="B5" s="125">
        <v>-0.10230130825170203</v>
      </c>
      <c r="C5" s="10"/>
      <c r="D5" s="10"/>
    </row>
    <row r="6" spans="1:4" ht="14.25">
      <c r="A6" s="31" t="s">
        <v>48</v>
      </c>
      <c r="B6" s="125">
        <v>-0.09049948720788414</v>
      </c>
      <c r="C6" s="10"/>
      <c r="D6" s="10"/>
    </row>
    <row r="7" spans="1:4" ht="28.5">
      <c r="A7" s="31" t="s">
        <v>136</v>
      </c>
      <c r="B7" s="125">
        <v>-0.08658243615281325</v>
      </c>
      <c r="C7" s="10"/>
      <c r="D7" s="10"/>
    </row>
    <row r="8" spans="1:4" ht="14.25">
      <c r="A8" s="31" t="s">
        <v>49</v>
      </c>
      <c r="B8" s="125">
        <v>-0.0013700291402080067</v>
      </c>
      <c r="C8" s="10"/>
      <c r="D8" s="10"/>
    </row>
    <row r="9" spans="1:4" ht="14.25">
      <c r="A9" s="111" t="s">
        <v>161</v>
      </c>
      <c r="B9" s="137">
        <v>0.006418175051453812</v>
      </c>
      <c r="C9" s="10"/>
      <c r="D9" s="10"/>
    </row>
    <row r="10" spans="1:4" ht="14.25">
      <c r="A10" s="31" t="s">
        <v>44</v>
      </c>
      <c r="B10" s="79">
        <v>-0.0893</v>
      </c>
      <c r="C10" s="10"/>
      <c r="D10" s="10"/>
    </row>
    <row r="11" spans="1:4" ht="14.25">
      <c r="A11" s="31" t="s">
        <v>1</v>
      </c>
      <c r="B11" s="79">
        <v>-0.26135340280457997</v>
      </c>
      <c r="C11" s="10"/>
      <c r="D11" s="10"/>
    </row>
    <row r="12" spans="1:4" ht="14.25">
      <c r="A12" s="31" t="s">
        <v>0</v>
      </c>
      <c r="B12" s="79">
        <v>-0.2370794180054563</v>
      </c>
      <c r="C12" s="10"/>
      <c r="D12" s="10"/>
    </row>
    <row r="13" spans="1:4" ht="14.25">
      <c r="A13" s="31" t="s">
        <v>45</v>
      </c>
      <c r="B13" s="79">
        <v>0.00013458492840690006</v>
      </c>
      <c r="C13" s="10"/>
      <c r="D13" s="10"/>
    </row>
    <row r="14" spans="1:4" ht="14.25">
      <c r="A14" s="31" t="s">
        <v>46</v>
      </c>
      <c r="B14" s="79">
        <v>0.005041384551998762</v>
      </c>
      <c r="C14" s="10"/>
      <c r="D14" s="10"/>
    </row>
    <row r="15" spans="1:4" ht="14.25">
      <c r="A15" s="31" t="s">
        <v>47</v>
      </c>
      <c r="B15" s="79">
        <v>0.013424657534246575</v>
      </c>
      <c r="C15" s="10"/>
      <c r="D15" s="10"/>
    </row>
    <row r="16" spans="1:4" ht="29.25" thickBot="1">
      <c r="A16" s="95" t="s">
        <v>145</v>
      </c>
      <c r="B16" s="97">
        <v>0.0011142052528783086</v>
      </c>
      <c r="C16" s="10"/>
      <c r="D16" s="10"/>
    </row>
    <row r="17" spans="2:4" ht="12.75">
      <c r="B17" s="10"/>
      <c r="C17" s="10"/>
      <c r="D17" s="10"/>
    </row>
    <row r="18" spans="1:4" ht="14.25">
      <c r="A18" s="63"/>
      <c r="B18" s="64"/>
      <c r="C18" s="10"/>
      <c r="D18" s="10"/>
    </row>
    <row r="19" spans="1:4" ht="14.25">
      <c r="A19" s="63"/>
      <c r="B19" s="64"/>
      <c r="C19" s="10"/>
      <c r="D19" s="10"/>
    </row>
    <row r="20" spans="1:4" ht="14.25">
      <c r="A20" s="63"/>
      <c r="B20" s="64"/>
      <c r="C20" s="10"/>
      <c r="D20" s="10"/>
    </row>
    <row r="21" spans="1:4" ht="14.25">
      <c r="A21" s="63"/>
      <c r="B21" s="64"/>
      <c r="C21" s="10"/>
      <c r="D21" s="10"/>
    </row>
    <row r="22" spans="1:4" ht="14.25">
      <c r="A22" s="63"/>
      <c r="B22" s="64"/>
      <c r="C22" s="10"/>
      <c r="D22" s="10"/>
    </row>
    <row r="23" ht="12.75">
      <c r="B23" s="10"/>
    </row>
    <row r="27" spans="1:2" ht="12.75">
      <c r="A27" s="7"/>
      <c r="B27" s="8"/>
    </row>
    <row r="28" ht="12.75">
      <c r="B28" s="8"/>
    </row>
    <row r="29" ht="12.75">
      <c r="B29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artem</cp:lastModifiedBy>
  <dcterms:created xsi:type="dcterms:W3CDTF">2010-05-19T12:57:40Z</dcterms:created>
  <dcterms:modified xsi:type="dcterms:W3CDTF">2012-06-12T13:02:17Z</dcterms:modified>
  <cp:category/>
  <cp:version/>
  <cp:contentType/>
  <cp:contentStatus/>
</cp:coreProperties>
</file>